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6816" tabRatio="916" firstSheet="1" activeTab="3"/>
  </bookViews>
  <sheets>
    <sheet name="Tabelle1" sheetId="1" state="hidden" r:id="rId1"/>
    <sheet name="Männer_13.04.2013" sheetId="2" r:id="rId2"/>
    <sheet name="Frauen_13.04.2013" sheetId="3" r:id="rId3"/>
    <sheet name="Mixed_14.04.2013" sheetId="4" r:id="rId4"/>
  </sheets>
  <definedNames>
    <definedName name="_xlnm.Print_Area" localSheetId="2">'Frauen_13.04.2013'!$A$1:$J$37</definedName>
    <definedName name="_xlnm.Print_Area" localSheetId="1">'Männer_13.04.2013'!$A$1:$J$41</definedName>
    <definedName name="_xlnm.Print_Area" localSheetId="3">'Mixed_14.04.2013'!$A$1:$J$46</definedName>
  </definedNames>
  <calcPr fullCalcOnLoad="1"/>
</workbook>
</file>

<file path=xl/comments1.xml><?xml version="1.0" encoding="utf-8"?>
<comments xmlns="http://schemas.openxmlformats.org/spreadsheetml/2006/main">
  <authors>
    <author>watzrorz</author>
  </authors>
  <commentList>
    <comment ref="E39" authorId="0">
      <text>
        <r>
          <rPr>
            <b/>
            <sz val="8"/>
            <rFont val="Tahoma"/>
            <family val="2"/>
          </rPr>
          <t>watzrorz:</t>
        </r>
        <r>
          <rPr>
            <sz val="8"/>
            <rFont val="Tahoma"/>
            <family val="2"/>
          </rPr>
          <t xml:space="preserve">
45,-- Fresskörbe
59,17  Norma
26,48 Netto
</t>
        </r>
      </text>
    </comment>
  </commentList>
</comments>
</file>

<file path=xl/sharedStrings.xml><?xml version="1.0" encoding="utf-8"?>
<sst xmlns="http://schemas.openxmlformats.org/spreadsheetml/2006/main" count="301" uniqueCount="154">
  <si>
    <t>Verein/</t>
  </si>
  <si>
    <t>Platz</t>
  </si>
  <si>
    <t>Name, Vorname</t>
  </si>
  <si>
    <t>Einzelklub</t>
  </si>
  <si>
    <t>Gesamt</t>
  </si>
  <si>
    <t>ABR</t>
  </si>
  <si>
    <t>F</t>
  </si>
  <si>
    <t>Einzeldurchgänge</t>
  </si>
  <si>
    <t>T a n d e m     M i x e d</t>
  </si>
  <si>
    <t>T a n d e m     H e r r e n</t>
  </si>
  <si>
    <t>Zeit</t>
  </si>
  <si>
    <t>T a n d e m     D a m e n</t>
  </si>
  <si>
    <t>TSV Hemhofen</t>
  </si>
  <si>
    <t>Baiersdorfer SV</t>
  </si>
  <si>
    <t>TSV Neuhaus</t>
  </si>
  <si>
    <t>SKV Röttenbach</t>
  </si>
  <si>
    <t>SKK Wöhrl Erlangen</t>
  </si>
  <si>
    <t>Dürl, Maximilian / Vornberger, Rainer</t>
  </si>
  <si>
    <t>Platz   1 - 4</t>
  </si>
  <si>
    <t>SC Eltersdorf</t>
  </si>
  <si>
    <t>ER4</t>
  </si>
  <si>
    <t>Bahn 4</t>
  </si>
  <si>
    <t>ER3</t>
  </si>
  <si>
    <t>Bahn 2</t>
  </si>
  <si>
    <t>ER2</t>
  </si>
  <si>
    <t>ER1</t>
  </si>
  <si>
    <t>ER5</t>
  </si>
  <si>
    <t>GH Häusling</t>
  </si>
  <si>
    <t>Baiersdorfer SV, Am Sportzentrum 1 , 91083 Baiersdorf, Tel. 09133 / 776312</t>
  </si>
  <si>
    <t>Bahn 1</t>
  </si>
  <si>
    <t>Bahn 3</t>
  </si>
  <si>
    <t>Lindner, Bastian / Schachtner, Christian</t>
  </si>
  <si>
    <t>FSV Erlangen-Bruck</t>
  </si>
  <si>
    <t>Ademovic, Adnan / Pühler, Christian</t>
  </si>
  <si>
    <t>AG Röttenbach</t>
  </si>
  <si>
    <t>Bögelein, Karl Heinz / Seitz, Knut</t>
  </si>
  <si>
    <t>Neuper, Yvonne / Ort, Simone</t>
  </si>
  <si>
    <t>Hoffmann, Elke / Schachtner, Christine</t>
  </si>
  <si>
    <t>Carmen Röttenbach</t>
  </si>
  <si>
    <t>Huppek, Julia / Roth, Tanja</t>
  </si>
  <si>
    <t>Gut Holz Höchstadt, Dr. Schätzel Str. 23 , 91315 Höchstadt,  Tel. 09193 / 1560</t>
  </si>
  <si>
    <t>Vitic, Hildegard / Grötsch, Walter</t>
  </si>
  <si>
    <t>Schmirler, Julia / Beck, Christian</t>
  </si>
  <si>
    <t>Schachtner, Christine / Schachtner, Christian</t>
  </si>
  <si>
    <t>09.00</t>
  </si>
  <si>
    <t>Uhr</t>
  </si>
  <si>
    <t>10.25</t>
  </si>
  <si>
    <t>11.50</t>
  </si>
  <si>
    <t>13.15</t>
  </si>
  <si>
    <t xml:space="preserve">09.00 </t>
  </si>
  <si>
    <t xml:space="preserve">Uhr </t>
  </si>
  <si>
    <t xml:space="preserve">11.50 </t>
  </si>
  <si>
    <t xml:space="preserve">14.40 </t>
  </si>
  <si>
    <t>Geist, Inge / Dürrbeck, Margarete</t>
  </si>
  <si>
    <t>Flossmann, Christian / Hummel, Jürgen</t>
  </si>
  <si>
    <t>10.30</t>
  </si>
  <si>
    <t>12.00</t>
  </si>
  <si>
    <t>13.30</t>
  </si>
  <si>
    <t>15.00</t>
  </si>
  <si>
    <t>16.30</t>
  </si>
  <si>
    <t>Schuhmann, Maria / Schuhmann, Adolf</t>
  </si>
  <si>
    <t>GH Höchstadt</t>
  </si>
  <si>
    <t>Reinhardt, Theo / Reinhardt, Wolfgang</t>
  </si>
  <si>
    <t>Balog, Diana / Grosser, Petra</t>
  </si>
  <si>
    <t>Grosser, Petra / Reinhardt, Theo</t>
  </si>
  <si>
    <t>Balog, Diana / Grosser, Edwin</t>
  </si>
  <si>
    <t>O f f e n e   K r e i s m e i s t e r s c h a f t e n  2 0 1 3</t>
  </si>
  <si>
    <t>1 3 .   A p r i l   2 0 1 3</t>
  </si>
  <si>
    <t>1 4 .   A p r i l   2 0 1 3</t>
  </si>
  <si>
    <t>Bezirksmeisterschaften 2013:</t>
  </si>
  <si>
    <t>Samstag, 20.04.2013</t>
  </si>
  <si>
    <t>Sonnstag, 21.04.2013</t>
  </si>
  <si>
    <t>ESV Ansbach-Eyb</t>
  </si>
  <si>
    <t>KV Rothenburg</t>
  </si>
  <si>
    <t>Platz   1 - 6</t>
  </si>
  <si>
    <t>Grosser, Edwin / Reinhardt, Harald</t>
  </si>
  <si>
    <t>Kutzner, Manfred / Wengler, Peter</t>
  </si>
  <si>
    <t>Brauer, Wolfgang / Pfeiffer, Gerhard</t>
  </si>
  <si>
    <t>Balog, Wolfgang / Kalz, Achim</t>
  </si>
  <si>
    <t>Eichler, Helga / Hüttl, Karla</t>
  </si>
  <si>
    <t>Perkins Nadine / Scholten, Dieter</t>
  </si>
  <si>
    <t>SKV Röttenbach, 91341  Röttenbach, Lohmühlweg 11, Tel. 0173 7072644</t>
  </si>
  <si>
    <t>ER6</t>
  </si>
  <si>
    <t>Langfritz, Ria / Vitic, Hildegard</t>
  </si>
  <si>
    <t>Ort, Simone / Eibert, Thomas</t>
  </si>
  <si>
    <t>Geist, Inge / Sauer, Dominik</t>
  </si>
  <si>
    <t>Lang, Ute / Graf, Beate</t>
  </si>
  <si>
    <t>Neuper, Andre / Neuper, Thomas</t>
  </si>
  <si>
    <t>Elle, Christian / Schraudner, Andreas</t>
  </si>
  <si>
    <t xml:space="preserve">13.15 </t>
  </si>
  <si>
    <t>Steiner, Melanie / Wirth, Petra</t>
  </si>
  <si>
    <t>Heym, Gitta / Hummel, Petra</t>
  </si>
  <si>
    <t>Heym, Gitta / Hummel, Jürgen</t>
  </si>
  <si>
    <t xml:space="preserve">Beck, Christian / Seckanovic, Damir </t>
  </si>
  <si>
    <t>Degen, Alexander / Seckanovic, Mirnad</t>
  </si>
  <si>
    <t>Degen, Karl / Seel, Fritz</t>
  </si>
  <si>
    <t>Degen, Ingrid / Degen, Karl</t>
  </si>
  <si>
    <t>Winkler, Regina / Seckanovic, Damir</t>
  </si>
  <si>
    <t>Seitz, Hannelore / Degen, Alexander</t>
  </si>
  <si>
    <t>Bruck / Eltersdorf</t>
  </si>
  <si>
    <t>SGS Erlangen</t>
  </si>
  <si>
    <t>Bäumel, Daniel / Freund, Gerald</t>
  </si>
  <si>
    <t>Ilfrich, Michael  / Idrisoglou, Gökhan</t>
  </si>
  <si>
    <t>Brendel, Claudia / Oepp, Liane</t>
  </si>
  <si>
    <t>SC Adelsdorf</t>
  </si>
  <si>
    <t>Hasenberger, Sindy / Thomas, Jasmin</t>
  </si>
  <si>
    <t>Perkins, Nadine / Siebenäuger, Inge</t>
  </si>
  <si>
    <t>Neidhardt, Andrea / Oppelt, Claudia</t>
  </si>
  <si>
    <t>Wirth, Petra / Winkler Hermann</t>
  </si>
  <si>
    <r>
      <t xml:space="preserve">Dürrbeck, Margarete / </t>
    </r>
    <r>
      <rPr>
        <b/>
        <sz val="10"/>
        <rFont val="Arial"/>
        <family val="2"/>
      </rPr>
      <t>Bögelein, Marcel *)</t>
    </r>
  </si>
  <si>
    <t>Vogel Susanne/ Idrisoglou, Gökhan</t>
  </si>
  <si>
    <t>Siebenäuger, Inge / Lindner Bastian</t>
  </si>
  <si>
    <t>Roh Tanja / Roth Walter</t>
  </si>
  <si>
    <t>Balog Anika / Balog, Wolfgang</t>
  </si>
  <si>
    <t>Reinhardt, Anna / Reinhardt,  Harald</t>
  </si>
  <si>
    <t>*) Jugendspieler</t>
  </si>
  <si>
    <t>Urlaub</t>
  </si>
  <si>
    <t>Aufstiegsspiel</t>
  </si>
  <si>
    <t>Joppert, Romy / Beck, Wolfgang</t>
  </si>
  <si>
    <t>Kreismeisterschaften</t>
  </si>
  <si>
    <t>Tandem</t>
  </si>
  <si>
    <t>Start-</t>
  </si>
  <si>
    <t>Mixed</t>
  </si>
  <si>
    <t>Gebühren</t>
  </si>
  <si>
    <t>bezahlt</t>
  </si>
  <si>
    <t>ATSV Erlangen</t>
  </si>
  <si>
    <t>BSC Erlangen</t>
  </si>
  <si>
    <t>FC Dechsendorf</t>
  </si>
  <si>
    <t>SG Siemens Erlangen</t>
  </si>
  <si>
    <t>SpVgg Erlangen</t>
  </si>
  <si>
    <t>SKK Spardorf</t>
  </si>
  <si>
    <t>TV 1848 Erlangen</t>
  </si>
  <si>
    <t>SKK Wöhrl  Erlangen</t>
  </si>
  <si>
    <t>Verein Forchheim</t>
  </si>
  <si>
    <t>Verein Röttenbach</t>
  </si>
  <si>
    <t>KC Hannberg-Seebachgr.</t>
  </si>
  <si>
    <t>SKK Heroldsberg</t>
  </si>
  <si>
    <t>TUSPO Heroldsberg</t>
  </si>
  <si>
    <t>Croatia Herzogenaurach</t>
  </si>
  <si>
    <t>Gut Holz Herzogenaurach</t>
  </si>
  <si>
    <t>SC Herzogenaurach Nord</t>
  </si>
  <si>
    <t>Gut Holz Höchstadt</t>
  </si>
  <si>
    <t>FC Stöckach</t>
  </si>
  <si>
    <t>Starter Vor- und Endlauf</t>
  </si>
  <si>
    <t>Euro - Startgebühren</t>
  </si>
  <si>
    <t>Austragungsort</t>
  </si>
  <si>
    <t>Baiersdorf</t>
  </si>
  <si>
    <t>Röttenbach</t>
  </si>
  <si>
    <t>Höchstadt</t>
  </si>
  <si>
    <t>Bahngebühren</t>
  </si>
  <si>
    <t>Ehrenpreise</t>
  </si>
  <si>
    <t>2 0 1 3</t>
  </si>
  <si>
    <t>Frauen</t>
  </si>
  <si>
    <t>Männer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</si>
</sst>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;\-0;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MS Sans Serif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6100"/>
      <name val="Arial"/>
      <family val="2"/>
    </font>
    <font>
      <b/>
      <sz val="11"/>
      <color rgb="FFFF0000"/>
      <name val="MS Sans Serif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 quotePrefix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188" fontId="5" fillId="0" borderId="11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8" fontId="5" fillId="0" borderId="11" xfId="0" applyNumberFormat="1" applyFont="1" applyFill="1" applyBorder="1" applyAlignment="1">
      <alignment horizontal="center"/>
    </xf>
    <xf numFmtId="17" fontId="11" fillId="0" borderId="10" xfId="0" applyNumberFormat="1" applyFont="1" applyBorder="1" applyAlignment="1" quotePrefix="1">
      <alignment/>
    </xf>
    <xf numFmtId="0" fontId="11" fillId="0" borderId="10" xfId="0" applyFont="1" applyBorder="1" applyAlignment="1" quotePrefix="1">
      <alignment/>
    </xf>
    <xf numFmtId="17" fontId="11" fillId="0" borderId="10" xfId="0" applyNumberFormat="1" applyFont="1" applyFill="1" applyBorder="1" applyAlignment="1" quotePrefix="1">
      <alignment/>
    </xf>
    <xf numFmtId="0" fontId="5" fillId="0" borderId="10" xfId="0" applyFont="1" applyFill="1" applyBorder="1" applyAlignment="1" quotePrefix="1">
      <alignment/>
    </xf>
    <xf numFmtId="0" fontId="5" fillId="0" borderId="19" xfId="0" applyFont="1" applyFill="1" applyBorder="1" applyAlignment="1">
      <alignment/>
    </xf>
    <xf numFmtId="188" fontId="8" fillId="33" borderId="11" xfId="0" applyNumberFormat="1" applyFont="1" applyFill="1" applyBorder="1" applyAlignment="1">
      <alignment horizontal="center"/>
    </xf>
    <xf numFmtId="188" fontId="8" fillId="33" borderId="15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188" fontId="5" fillId="0" borderId="15" xfId="0" applyNumberFormat="1" applyFont="1" applyBorder="1" applyAlignment="1">
      <alignment horizontal="center"/>
    </xf>
    <xf numFmtId="17" fontId="11" fillId="0" borderId="15" xfId="0" applyNumberFormat="1" applyFont="1" applyBorder="1" applyAlignment="1" quotePrefix="1">
      <alignment/>
    </xf>
    <xf numFmtId="188" fontId="10" fillId="33" borderId="11" xfId="0" applyNumberFormat="1" applyFont="1" applyFill="1" applyBorder="1" applyAlignment="1">
      <alignment horizontal="center"/>
    </xf>
    <xf numFmtId="188" fontId="10" fillId="33" borderId="15" xfId="0" applyNumberFormat="1" applyFont="1" applyFill="1" applyBorder="1" applyAlignment="1">
      <alignment horizontal="center"/>
    </xf>
    <xf numFmtId="17" fontId="11" fillId="0" borderId="13" xfId="0" applyNumberFormat="1" applyFont="1" applyBorder="1" applyAlignment="1" quotePrefix="1">
      <alignment/>
    </xf>
    <xf numFmtId="0" fontId="11" fillId="0" borderId="13" xfId="0" applyFont="1" applyFill="1" applyBorder="1" applyAlignment="1" quotePrefix="1">
      <alignment/>
    </xf>
    <xf numFmtId="0" fontId="11" fillId="0" borderId="10" xfId="0" applyFont="1" applyFill="1" applyBorder="1" applyAlignment="1" quotePrefix="1">
      <alignment/>
    </xf>
    <xf numFmtId="0" fontId="5" fillId="0" borderId="0" xfId="0" applyFont="1" applyFill="1" applyAlignment="1">
      <alignment/>
    </xf>
    <xf numFmtId="17" fontId="7" fillId="0" borderId="10" xfId="0" applyNumberFormat="1" applyFont="1" applyFill="1" applyBorder="1" applyAlignment="1" quotePrefix="1">
      <alignment/>
    </xf>
    <xf numFmtId="17" fontId="7" fillId="0" borderId="0" xfId="0" applyNumberFormat="1" applyFont="1" applyBorder="1" applyAlignment="1">
      <alignment/>
    </xf>
    <xf numFmtId="188" fontId="10" fillId="0" borderId="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88" fontId="5" fillId="0" borderId="0" xfId="0" applyNumberFormat="1" applyFont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6" fontId="11" fillId="0" borderId="13" xfId="0" applyNumberFormat="1" applyFont="1" applyBorder="1" applyAlignment="1" quotePrefix="1">
      <alignment/>
    </xf>
    <xf numFmtId="0" fontId="11" fillId="0" borderId="15" xfId="0" applyFont="1" applyBorder="1" applyAlignment="1" quotePrefix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6" xfId="0" applyFont="1" applyFill="1" applyBorder="1" applyAlignment="1">
      <alignment/>
    </xf>
    <xf numFmtId="16" fontId="11" fillId="0" borderId="15" xfId="0" applyNumberFormat="1" applyFont="1" applyFill="1" applyBorder="1" applyAlignment="1" quotePrefix="1">
      <alignment/>
    </xf>
    <xf numFmtId="0" fontId="11" fillId="0" borderId="10" xfId="0" applyFont="1" applyFill="1" applyBorder="1" applyAlignment="1">
      <alignment/>
    </xf>
    <xf numFmtId="16" fontId="11" fillId="0" borderId="0" xfId="0" applyNumberFormat="1" applyFont="1" applyBorder="1" applyAlignment="1" quotePrefix="1">
      <alignment/>
    </xf>
    <xf numFmtId="188" fontId="10" fillId="33" borderId="2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13" xfId="0" applyFont="1" applyBorder="1" applyAlignment="1" quotePrefix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88" fontId="8" fillId="33" borderId="13" xfId="0" applyNumberFormat="1" applyFont="1" applyFill="1" applyBorder="1" applyAlignment="1">
      <alignment horizontal="center"/>
    </xf>
    <xf numFmtId="17" fontId="11" fillId="0" borderId="13" xfId="0" applyNumberFormat="1" applyFont="1" applyFill="1" applyBorder="1" applyAlignment="1" quotePrefix="1">
      <alignment/>
    </xf>
    <xf numFmtId="0" fontId="5" fillId="0" borderId="12" xfId="0" applyFont="1" applyBorder="1" applyAlignment="1">
      <alignment horizontal="right"/>
    </xf>
    <xf numFmtId="17" fontId="8" fillId="0" borderId="0" xfId="0" applyNumberFormat="1" applyFont="1" applyAlignment="1" quotePrefix="1">
      <alignment/>
    </xf>
    <xf numFmtId="0" fontId="8" fillId="0" borderId="0" xfId="0" applyFont="1" applyAlignment="1" quotePrefix="1">
      <alignment/>
    </xf>
    <xf numFmtId="0" fontId="5" fillId="0" borderId="13" xfId="0" applyFont="1" applyFill="1" applyBorder="1" applyAlignment="1" quotePrefix="1">
      <alignment horizontal="center"/>
    </xf>
    <xf numFmtId="16" fontId="11" fillId="0" borderId="10" xfId="0" applyNumberFormat="1" applyFont="1" applyFill="1" applyBorder="1" applyAlignment="1" quotePrefix="1">
      <alignment/>
    </xf>
    <xf numFmtId="0" fontId="11" fillId="0" borderId="0" xfId="0" applyFont="1" applyBorder="1" applyAlignment="1" quotePrefix="1">
      <alignment/>
    </xf>
    <xf numFmtId="0" fontId="5" fillId="0" borderId="23" xfId="0" applyFont="1" applyBorder="1" applyAlignment="1">
      <alignment/>
    </xf>
    <xf numFmtId="188" fontId="8" fillId="33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7" fontId="11" fillId="0" borderId="24" xfId="0" applyNumberFormat="1" applyFont="1" applyBorder="1" applyAlignment="1" quotePrefix="1">
      <alignment/>
    </xf>
    <xf numFmtId="0" fontId="5" fillId="0" borderId="25" xfId="0" applyFont="1" applyFill="1" applyBorder="1" applyAlignment="1">
      <alignment/>
    </xf>
    <xf numFmtId="16" fontId="11" fillId="0" borderId="15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/>
    </xf>
    <xf numFmtId="0" fontId="11" fillId="0" borderId="26" xfId="0" applyFont="1" applyBorder="1" applyAlignment="1" quotePrefix="1">
      <alignment/>
    </xf>
    <xf numFmtId="0" fontId="5" fillId="0" borderId="10" xfId="0" applyFont="1" applyFill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16" fontId="11" fillId="0" borderId="24" xfId="0" applyNumberFormat="1" applyFont="1" applyBorder="1" applyAlignment="1" quotePrefix="1">
      <alignment/>
    </xf>
    <xf numFmtId="0" fontId="8" fillId="33" borderId="15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" fillId="33" borderId="13" xfId="0" applyFont="1" applyFill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 quotePrefix="1">
      <alignment/>
    </xf>
    <xf numFmtId="0" fontId="8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/>
    </xf>
    <xf numFmtId="0" fontId="8" fillId="33" borderId="22" xfId="0" applyFont="1" applyFill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88" fontId="5" fillId="0" borderId="19" xfId="0" applyNumberFormat="1" applyFont="1" applyBorder="1" applyAlignment="1">
      <alignment horizontal="right"/>
    </xf>
    <xf numFmtId="188" fontId="5" fillId="0" borderId="15" xfId="0" applyNumberFormat="1" applyFont="1" applyBorder="1" applyAlignment="1">
      <alignment horizontal="right"/>
    </xf>
    <xf numFmtId="17" fontId="7" fillId="0" borderId="15" xfId="0" applyNumberFormat="1" applyFont="1" applyFill="1" applyBorder="1" applyAlignment="1" quotePrefix="1">
      <alignment/>
    </xf>
    <xf numFmtId="17" fontId="11" fillId="0" borderId="15" xfId="0" applyNumberFormat="1" applyFont="1" applyFill="1" applyBorder="1" applyAlignment="1" quotePrefix="1">
      <alignment/>
    </xf>
    <xf numFmtId="188" fontId="5" fillId="0" borderId="23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88" fontId="5" fillId="0" borderId="11" xfId="0" applyNumberFormat="1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88" fontId="5" fillId="0" borderId="13" xfId="0" applyNumberFormat="1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88" fontId="5" fillId="0" borderId="15" xfId="0" applyNumberFormat="1" applyFont="1" applyFill="1" applyBorder="1" applyAlignment="1">
      <alignment horizontal="right"/>
    </xf>
    <xf numFmtId="188" fontId="5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0" xfId="0" applyFont="1" applyBorder="1" applyAlignment="1">
      <alignment/>
    </xf>
    <xf numFmtId="14" fontId="10" fillId="0" borderId="0" xfId="0" applyNumberFormat="1" applyFont="1" applyAlignment="1">
      <alignment/>
    </xf>
    <xf numFmtId="0" fontId="16" fillId="0" borderId="31" xfId="0" applyFont="1" applyBorder="1" applyAlignment="1">
      <alignment/>
    </xf>
    <xf numFmtId="0" fontId="15" fillId="34" borderId="32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14" fontId="17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2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4" fontId="15" fillId="0" borderId="31" xfId="0" applyNumberFormat="1" applyFont="1" applyBorder="1" applyAlignment="1">
      <alignment/>
    </xf>
    <xf numFmtId="0" fontId="17" fillId="0" borderId="0" xfId="0" applyFont="1" applyAlignment="1">
      <alignment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4" fontId="19" fillId="0" borderId="31" xfId="0" applyNumberFormat="1" applyFont="1" applyBorder="1" applyAlignment="1">
      <alignment/>
    </xf>
    <xf numFmtId="0" fontId="16" fillId="0" borderId="31" xfId="0" applyFont="1" applyFill="1" applyBorder="1" applyAlignment="1">
      <alignment horizontal="center"/>
    </xf>
    <xf numFmtId="0" fontId="15" fillId="0" borderId="31" xfId="0" applyFont="1" applyFill="1" applyBorder="1" applyAlignment="1">
      <alignment/>
    </xf>
    <xf numFmtId="0" fontId="15" fillId="0" borderId="18" xfId="0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0" fontId="16" fillId="0" borderId="13" xfId="0" applyFont="1" applyBorder="1" applyAlignment="1">
      <alignment/>
    </xf>
    <xf numFmtId="4" fontId="16" fillId="0" borderId="19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7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" fontId="16" fillId="0" borderId="11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2" fontId="16" fillId="0" borderId="15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" fontId="16" fillId="33" borderId="0" xfId="0" applyNumberFormat="1" applyFont="1" applyFill="1" applyAlignment="1">
      <alignment/>
    </xf>
    <xf numFmtId="4" fontId="16" fillId="0" borderId="31" xfId="0" applyNumberFormat="1" applyFont="1" applyBorder="1" applyAlignment="1">
      <alignment/>
    </xf>
    <xf numFmtId="4" fontId="15" fillId="0" borderId="31" xfId="0" applyNumberFormat="1" applyFont="1" applyBorder="1" applyAlignment="1">
      <alignment/>
    </xf>
    <xf numFmtId="4" fontId="16" fillId="0" borderId="35" xfId="0" applyNumberFormat="1" applyFont="1" applyBorder="1" applyAlignment="1">
      <alignment/>
    </xf>
    <xf numFmtId="4" fontId="15" fillId="0" borderId="35" xfId="0" applyNumberFormat="1" applyFont="1" applyBorder="1" applyAlignment="1">
      <alignment/>
    </xf>
    <xf numFmtId="4" fontId="15" fillId="0" borderId="36" xfId="0" applyNumberFormat="1" applyFont="1" applyBorder="1" applyAlignment="1">
      <alignment/>
    </xf>
    <xf numFmtId="14" fontId="17" fillId="33" borderId="0" xfId="0" applyNumberFormat="1" applyFont="1" applyFill="1" applyAlignment="1">
      <alignment/>
    </xf>
    <xf numFmtId="0" fontId="8" fillId="0" borderId="37" xfId="0" applyFont="1" applyFill="1" applyBorder="1" applyAlignment="1">
      <alignment/>
    </xf>
    <xf numFmtId="0" fontId="5" fillId="0" borderId="26" xfId="0" applyFont="1" applyFill="1" applyBorder="1" applyAlignment="1" quotePrefix="1">
      <alignment/>
    </xf>
    <xf numFmtId="0" fontId="8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7" xfId="0" applyFont="1" applyBorder="1" applyAlignment="1">
      <alignment/>
    </xf>
    <xf numFmtId="188" fontId="5" fillId="0" borderId="12" xfId="0" applyNumberFormat="1" applyFont="1" applyBorder="1" applyAlignment="1">
      <alignment horizontal="right"/>
    </xf>
    <xf numFmtId="14" fontId="17" fillId="0" borderId="0" xfId="0" applyNumberFormat="1" applyFont="1" applyFill="1" applyAlignment="1">
      <alignment/>
    </xf>
    <xf numFmtId="0" fontId="58" fillId="28" borderId="21" xfId="46" applyFont="1" applyBorder="1" applyAlignment="1">
      <alignment horizontal="center"/>
    </xf>
    <xf numFmtId="4" fontId="59" fillId="0" borderId="31" xfId="0" applyNumberFormat="1" applyFont="1" applyBorder="1" applyAlignment="1">
      <alignment/>
    </xf>
    <xf numFmtId="14" fontId="23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7">
      <selection activeCell="G38" sqref="G38"/>
    </sheetView>
  </sheetViews>
  <sheetFormatPr defaultColWidth="11.421875" defaultRowHeight="12.75"/>
  <cols>
    <col min="1" max="1" width="26.8515625" style="0" bestFit="1" customWidth="1"/>
  </cols>
  <sheetData>
    <row r="2" spans="1:7" ht="15">
      <c r="A2" s="150"/>
      <c r="B2" s="151"/>
      <c r="C2" s="151"/>
      <c r="D2" s="151"/>
      <c r="E2" s="150"/>
      <c r="F2" s="152"/>
      <c r="G2" s="153"/>
    </row>
    <row r="3" spans="1:7" ht="15">
      <c r="A3" s="154" t="s">
        <v>119</v>
      </c>
      <c r="B3" s="154" t="s">
        <v>120</v>
      </c>
      <c r="C3" s="154" t="s">
        <v>120</v>
      </c>
      <c r="D3" s="154" t="s">
        <v>120</v>
      </c>
      <c r="E3" s="155" t="s">
        <v>121</v>
      </c>
      <c r="F3" s="152"/>
      <c r="G3" s="153"/>
    </row>
    <row r="4" spans="1:7" ht="15">
      <c r="A4" s="154" t="s">
        <v>151</v>
      </c>
      <c r="B4" s="156" t="s">
        <v>152</v>
      </c>
      <c r="C4" s="156" t="s">
        <v>153</v>
      </c>
      <c r="D4" s="156" t="s">
        <v>122</v>
      </c>
      <c r="E4" s="155" t="s">
        <v>123</v>
      </c>
      <c r="F4" s="157" t="s">
        <v>124</v>
      </c>
      <c r="G4" s="153"/>
    </row>
    <row r="5" spans="1:7" ht="15">
      <c r="A5" s="158"/>
      <c r="B5" s="159"/>
      <c r="C5" s="159"/>
      <c r="D5" s="159"/>
      <c r="E5" s="158"/>
      <c r="F5" s="152"/>
      <c r="G5" s="153"/>
    </row>
    <row r="6" spans="1:7" ht="15">
      <c r="A6" s="150"/>
      <c r="B6" s="160"/>
      <c r="C6" s="156"/>
      <c r="D6" s="161"/>
      <c r="E6" s="150"/>
      <c r="F6" s="152"/>
      <c r="G6" s="153"/>
    </row>
    <row r="7" spans="1:7" ht="15">
      <c r="A7" s="162" t="s">
        <v>125</v>
      </c>
      <c r="B7" s="160">
        <v>0</v>
      </c>
      <c r="C7" s="156">
        <v>0</v>
      </c>
      <c r="D7" s="161">
        <v>0</v>
      </c>
      <c r="E7" s="186">
        <f>((B7+C7+D7)*8)</f>
        <v>0</v>
      </c>
      <c r="F7" s="163"/>
      <c r="G7" s="153"/>
    </row>
    <row r="8" spans="1:7" ht="14.25">
      <c r="A8" s="164" t="s">
        <v>13</v>
      </c>
      <c r="B8" s="165">
        <v>4</v>
      </c>
      <c r="C8" s="166">
        <v>1</v>
      </c>
      <c r="D8" s="167">
        <v>4</v>
      </c>
      <c r="E8" s="230">
        <f>((B8+C8+D8)*8)</f>
        <v>72</v>
      </c>
      <c r="F8" s="221"/>
      <c r="G8" s="169"/>
    </row>
    <row r="9" spans="1:7" ht="15">
      <c r="A9" s="170" t="s">
        <v>126</v>
      </c>
      <c r="B9" s="171">
        <v>0</v>
      </c>
      <c r="C9" s="172">
        <v>0</v>
      </c>
      <c r="D9" s="173">
        <v>0</v>
      </c>
      <c r="E9" s="217">
        <f aca="true" t="shared" si="0" ref="E9:E33">((B9+C9+D9)*8)</f>
        <v>0</v>
      </c>
      <c r="F9" s="163"/>
      <c r="G9" s="153"/>
    </row>
    <row r="10" spans="1:7" ht="14.25">
      <c r="A10" s="164" t="s">
        <v>32</v>
      </c>
      <c r="B10" s="165">
        <v>2</v>
      </c>
      <c r="C10" s="166">
        <v>1</v>
      </c>
      <c r="D10" s="167">
        <v>2</v>
      </c>
      <c r="E10" s="216">
        <f t="shared" si="0"/>
        <v>40</v>
      </c>
      <c r="F10" s="228">
        <v>41367</v>
      </c>
      <c r="G10" s="169"/>
    </row>
    <row r="11" spans="1:6" ht="15">
      <c r="A11" s="170" t="s">
        <v>127</v>
      </c>
      <c r="B11" s="174">
        <v>0</v>
      </c>
      <c r="C11" s="172">
        <v>0</v>
      </c>
      <c r="D11" s="175">
        <v>0</v>
      </c>
      <c r="E11" s="217">
        <f t="shared" si="0"/>
        <v>0</v>
      </c>
      <c r="F11" s="163"/>
    </row>
    <row r="12" spans="1:7" ht="14.25">
      <c r="A12" s="164" t="s">
        <v>19</v>
      </c>
      <c r="B12" s="166">
        <v>0</v>
      </c>
      <c r="C12" s="166">
        <v>3</v>
      </c>
      <c r="D12" s="167">
        <v>4</v>
      </c>
      <c r="E12" s="216">
        <f t="shared" si="0"/>
        <v>56</v>
      </c>
      <c r="F12" s="168">
        <v>41366</v>
      </c>
      <c r="G12" s="168"/>
    </row>
    <row r="13" spans="1:7" ht="14.25">
      <c r="A13" s="176" t="s">
        <v>27</v>
      </c>
      <c r="B13" s="165">
        <v>0</v>
      </c>
      <c r="C13" s="166">
        <v>1</v>
      </c>
      <c r="D13" s="167">
        <v>3</v>
      </c>
      <c r="E13" s="216">
        <f t="shared" si="0"/>
        <v>32</v>
      </c>
      <c r="F13" s="168">
        <v>41359</v>
      </c>
      <c r="G13" s="153"/>
    </row>
    <row r="14" spans="1:7" ht="14.25">
      <c r="A14" s="164" t="s">
        <v>128</v>
      </c>
      <c r="B14" s="165">
        <v>0</v>
      </c>
      <c r="C14" s="166">
        <v>1</v>
      </c>
      <c r="D14" s="167">
        <v>0</v>
      </c>
      <c r="E14" s="216">
        <f t="shared" si="0"/>
        <v>8</v>
      </c>
      <c r="F14" s="168">
        <v>41374</v>
      </c>
      <c r="G14" s="169"/>
    </row>
    <row r="15" spans="1:7" ht="14.25">
      <c r="A15" s="177" t="s">
        <v>129</v>
      </c>
      <c r="B15" s="160">
        <v>0</v>
      </c>
      <c r="C15" s="156">
        <v>0</v>
      </c>
      <c r="D15" s="161">
        <v>0</v>
      </c>
      <c r="E15" s="220">
        <f t="shared" si="0"/>
        <v>0</v>
      </c>
      <c r="F15" s="168"/>
      <c r="G15" s="153"/>
    </row>
    <row r="16" spans="1:7" ht="15">
      <c r="A16" s="195" t="s">
        <v>130</v>
      </c>
      <c r="B16" s="160">
        <v>0</v>
      </c>
      <c r="C16" s="156">
        <v>0</v>
      </c>
      <c r="D16" s="161">
        <v>0</v>
      </c>
      <c r="E16" s="219">
        <f t="shared" si="0"/>
        <v>0</v>
      </c>
      <c r="F16" s="163"/>
      <c r="G16" s="153"/>
    </row>
    <row r="17" spans="1:7" ht="15">
      <c r="A17" s="177" t="s">
        <v>131</v>
      </c>
      <c r="B17" s="171">
        <v>0</v>
      </c>
      <c r="C17" s="172">
        <v>0</v>
      </c>
      <c r="D17" s="173">
        <v>0</v>
      </c>
      <c r="E17" s="219">
        <f>((B17+C17+D17)*8)</f>
        <v>0</v>
      </c>
      <c r="F17" s="163"/>
      <c r="G17" s="153"/>
    </row>
    <row r="18" spans="1:7" ht="14.25">
      <c r="A18" s="178" t="s">
        <v>132</v>
      </c>
      <c r="B18" s="179">
        <v>0</v>
      </c>
      <c r="C18" s="180">
        <v>2</v>
      </c>
      <c r="D18" s="181">
        <v>0</v>
      </c>
      <c r="E18" s="218">
        <f t="shared" si="0"/>
        <v>16</v>
      </c>
      <c r="F18" s="168">
        <v>41366</v>
      </c>
      <c r="G18" s="153"/>
    </row>
    <row r="19" spans="1:7" ht="14.25">
      <c r="A19" s="182"/>
      <c r="B19" s="183"/>
      <c r="C19" s="184"/>
      <c r="D19" s="185"/>
      <c r="E19" s="186"/>
      <c r="F19" s="187"/>
      <c r="G19" s="153"/>
    </row>
    <row r="20" spans="1:7" ht="14.25">
      <c r="A20" s="182" t="s">
        <v>133</v>
      </c>
      <c r="B20" s="188">
        <v>0</v>
      </c>
      <c r="C20" s="184">
        <v>0</v>
      </c>
      <c r="D20" s="189">
        <v>0</v>
      </c>
      <c r="E20" s="186">
        <f t="shared" si="0"/>
        <v>0</v>
      </c>
      <c r="F20" s="187"/>
      <c r="G20" s="153"/>
    </row>
    <row r="21" spans="1:7" ht="15">
      <c r="A21" s="176" t="s">
        <v>134</v>
      </c>
      <c r="B21" s="190">
        <v>2</v>
      </c>
      <c r="C21" s="191">
        <v>1</v>
      </c>
      <c r="D21" s="192">
        <v>3</v>
      </c>
      <c r="E21" s="193">
        <f t="shared" si="0"/>
        <v>48</v>
      </c>
      <c r="F21" s="231">
        <v>41638</v>
      </c>
      <c r="G21" s="153"/>
    </row>
    <row r="22" spans="1:7" ht="14.25">
      <c r="A22" s="182"/>
      <c r="B22" s="183"/>
      <c r="C22" s="194"/>
      <c r="D22" s="185"/>
      <c r="E22" s="186"/>
      <c r="F22" s="187"/>
      <c r="G22" s="153"/>
    </row>
    <row r="23" spans="1:7" ht="14.25">
      <c r="A23" s="164" t="s">
        <v>104</v>
      </c>
      <c r="B23" s="190">
        <v>1</v>
      </c>
      <c r="C23" s="191">
        <v>0</v>
      </c>
      <c r="D23" s="192">
        <v>0</v>
      </c>
      <c r="E23" s="216">
        <f t="shared" si="0"/>
        <v>8</v>
      </c>
      <c r="F23" s="168">
        <v>41374</v>
      </c>
      <c r="G23" s="153"/>
    </row>
    <row r="24" spans="1:7" ht="14.25">
      <c r="A24" s="170" t="s">
        <v>135</v>
      </c>
      <c r="B24" s="188">
        <v>0</v>
      </c>
      <c r="C24" s="184">
        <v>0</v>
      </c>
      <c r="D24" s="189">
        <v>0</v>
      </c>
      <c r="E24" s="217">
        <f t="shared" si="0"/>
        <v>0</v>
      </c>
      <c r="F24" s="34"/>
      <c r="G24" s="168"/>
    </row>
    <row r="25" spans="1:7" ht="14.25">
      <c r="A25" s="176" t="s">
        <v>12</v>
      </c>
      <c r="B25" s="190">
        <v>2</v>
      </c>
      <c r="C25" s="191">
        <v>0</v>
      </c>
      <c r="D25" s="192">
        <v>0</v>
      </c>
      <c r="E25" s="216">
        <f t="shared" si="0"/>
        <v>16</v>
      </c>
      <c r="F25" s="168">
        <v>41366</v>
      </c>
      <c r="G25" s="169"/>
    </row>
    <row r="26" spans="1:7" ht="14.25">
      <c r="A26" s="170" t="s">
        <v>136</v>
      </c>
      <c r="B26" s="188">
        <v>0</v>
      </c>
      <c r="C26" s="184">
        <v>0</v>
      </c>
      <c r="D26" s="189">
        <v>0</v>
      </c>
      <c r="E26" s="186">
        <f t="shared" si="0"/>
        <v>0</v>
      </c>
      <c r="F26" s="187"/>
      <c r="G26" s="153"/>
    </row>
    <row r="27" spans="1:7" ht="14.25">
      <c r="A27" s="195" t="s">
        <v>137</v>
      </c>
      <c r="B27" s="188">
        <v>0</v>
      </c>
      <c r="C27" s="184">
        <v>0</v>
      </c>
      <c r="D27" s="189">
        <v>0</v>
      </c>
      <c r="E27" s="217">
        <f t="shared" si="0"/>
        <v>0</v>
      </c>
      <c r="F27" s="168"/>
      <c r="G27" s="153"/>
    </row>
    <row r="28" spans="1:7" ht="14.25">
      <c r="A28" s="195" t="s">
        <v>138</v>
      </c>
      <c r="B28" s="188">
        <v>0</v>
      </c>
      <c r="C28" s="184">
        <v>0</v>
      </c>
      <c r="D28" s="189">
        <v>0</v>
      </c>
      <c r="E28" s="217">
        <f t="shared" si="0"/>
        <v>0</v>
      </c>
      <c r="F28" s="168"/>
      <c r="G28" s="153"/>
    </row>
    <row r="29" spans="1:7" ht="14.25">
      <c r="A29" s="170" t="s">
        <v>139</v>
      </c>
      <c r="B29" s="188">
        <v>0</v>
      </c>
      <c r="C29" s="184">
        <v>0</v>
      </c>
      <c r="D29" s="189">
        <v>0</v>
      </c>
      <c r="E29" s="217">
        <f t="shared" si="0"/>
        <v>0</v>
      </c>
      <c r="F29" s="168"/>
      <c r="G29" s="153"/>
    </row>
    <row r="30" spans="1:7" ht="14.25">
      <c r="A30" s="170" t="s">
        <v>140</v>
      </c>
      <c r="B30" s="188">
        <v>0</v>
      </c>
      <c r="C30" s="184">
        <v>0</v>
      </c>
      <c r="D30" s="189">
        <v>0</v>
      </c>
      <c r="E30" s="186">
        <f t="shared" si="0"/>
        <v>0</v>
      </c>
      <c r="F30" s="187"/>
      <c r="G30" s="153"/>
    </row>
    <row r="31" spans="1:7" ht="14.25">
      <c r="A31" s="176" t="s">
        <v>141</v>
      </c>
      <c r="B31" s="190">
        <v>1</v>
      </c>
      <c r="C31" s="191">
        <v>5</v>
      </c>
      <c r="D31" s="192">
        <v>4</v>
      </c>
      <c r="E31" s="216">
        <f t="shared" si="0"/>
        <v>80</v>
      </c>
      <c r="F31" s="168">
        <v>41354</v>
      </c>
      <c r="G31" s="153"/>
    </row>
    <row r="32" spans="1:8" ht="14.25">
      <c r="A32" s="164" t="s">
        <v>14</v>
      </c>
      <c r="B32" s="190">
        <v>2</v>
      </c>
      <c r="C32" s="191">
        <v>2</v>
      </c>
      <c r="D32" s="192">
        <v>1</v>
      </c>
      <c r="E32" s="216">
        <f t="shared" si="0"/>
        <v>40</v>
      </c>
      <c r="F32" s="168">
        <v>41368</v>
      </c>
      <c r="G32" s="168">
        <v>41367</v>
      </c>
      <c r="H32" s="168">
        <v>41361</v>
      </c>
    </row>
    <row r="33" spans="1:7" ht="14.25">
      <c r="A33" s="170" t="s">
        <v>142</v>
      </c>
      <c r="B33" s="188">
        <v>0</v>
      </c>
      <c r="C33" s="184">
        <v>0</v>
      </c>
      <c r="D33" s="189">
        <v>0</v>
      </c>
      <c r="E33" s="217">
        <f t="shared" si="0"/>
        <v>0</v>
      </c>
      <c r="F33" s="168"/>
      <c r="G33" s="153"/>
    </row>
    <row r="34" spans="1:7" ht="15">
      <c r="A34" s="162"/>
      <c r="B34" s="160"/>
      <c r="C34" s="196"/>
      <c r="D34" s="156"/>
      <c r="E34" s="197">
        <f>SUM(E6:E33)</f>
        <v>416</v>
      </c>
      <c r="F34" s="152"/>
      <c r="G34" s="153"/>
    </row>
    <row r="35" spans="1:7" ht="15">
      <c r="A35" s="150" t="s">
        <v>143</v>
      </c>
      <c r="B35" s="229">
        <f>SUM(B7:B33)</f>
        <v>14</v>
      </c>
      <c r="C35" s="229">
        <f>SUM(C7:C33)</f>
        <v>17</v>
      </c>
      <c r="D35" s="229">
        <f>SUM(D7:D33)</f>
        <v>21</v>
      </c>
      <c r="E35" s="198">
        <f>SUM(B35:D35)</f>
        <v>52</v>
      </c>
      <c r="F35" s="152"/>
      <c r="G35" s="153"/>
    </row>
    <row r="36" spans="1:7" ht="15">
      <c r="A36" s="158" t="s">
        <v>144</v>
      </c>
      <c r="B36" s="199">
        <f>SUM(B35*8)</f>
        <v>112</v>
      </c>
      <c r="C36" s="200">
        <f>SUM(C35*8)</f>
        <v>136</v>
      </c>
      <c r="D36" s="201">
        <f>SUM(D35*8)</f>
        <v>168</v>
      </c>
      <c r="E36" s="202">
        <f>SUM(B36:D36)</f>
        <v>416</v>
      </c>
      <c r="F36" s="152"/>
      <c r="G36" s="153"/>
    </row>
    <row r="37" spans="1:7" ht="15">
      <c r="A37" s="150" t="s">
        <v>145</v>
      </c>
      <c r="B37" s="204" t="s">
        <v>147</v>
      </c>
      <c r="C37" s="203" t="s">
        <v>148</v>
      </c>
      <c r="D37" s="203" t="s">
        <v>146</v>
      </c>
      <c r="E37" s="162"/>
      <c r="F37" s="152"/>
      <c r="G37" s="153"/>
    </row>
    <row r="38" spans="1:7" ht="15">
      <c r="A38" s="205" t="s">
        <v>149</v>
      </c>
      <c r="B38" s="206">
        <v>90.75</v>
      </c>
      <c r="C38" s="207">
        <v>109.5</v>
      </c>
      <c r="D38" s="206">
        <v>132</v>
      </c>
      <c r="E38" s="208">
        <f>SUM(B38:D38)</f>
        <v>332.25</v>
      </c>
      <c r="F38" s="152"/>
      <c r="G38" s="153"/>
    </row>
    <row r="39" spans="1:7" ht="15">
      <c r="A39" s="209" t="s">
        <v>150</v>
      </c>
      <c r="B39" s="210"/>
      <c r="C39" s="211"/>
      <c r="D39" s="212"/>
      <c r="E39" s="213">
        <v>130.65</v>
      </c>
      <c r="F39" s="152"/>
      <c r="G39" s="153"/>
    </row>
    <row r="40" spans="1:7" ht="15">
      <c r="A40" s="153"/>
      <c r="B40" s="214"/>
      <c r="C40" s="214"/>
      <c r="D40" s="214"/>
      <c r="E40" s="153"/>
      <c r="F40" s="152"/>
      <c r="G40" s="153"/>
    </row>
    <row r="41" spans="1:7" ht="15">
      <c r="A41" s="153"/>
      <c r="B41" s="214"/>
      <c r="D41" s="214"/>
      <c r="E41" s="215">
        <f>SUM(E36-E38-E39)</f>
        <v>-46.900000000000006</v>
      </c>
      <c r="F41" s="152"/>
      <c r="G41" s="153"/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Layout" workbookViewId="0" topLeftCell="A1">
      <selection activeCell="A1" sqref="A1:J41"/>
    </sheetView>
  </sheetViews>
  <sheetFormatPr defaultColWidth="9.140625" defaultRowHeight="12.75"/>
  <cols>
    <col min="1" max="1" width="4.421875" style="3" customWidth="1"/>
    <col min="2" max="2" width="5.57421875" style="3" hidden="1" customWidth="1"/>
    <col min="3" max="3" width="37.00390625" style="3" customWidth="1"/>
    <col min="4" max="4" width="19.710937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bestFit="1" customWidth="1"/>
    <col min="11" max="11" width="3.00390625" style="3" customWidth="1"/>
    <col min="12" max="12" width="10.28125" style="97" customWidth="1"/>
    <col min="13" max="19" width="5.8515625" style="3" customWidth="1"/>
    <col min="20" max="16384" width="9.140625" style="3" customWidth="1"/>
  </cols>
  <sheetData>
    <row r="1" spans="1:11" ht="15">
      <c r="A1" s="1" t="s">
        <v>66</v>
      </c>
      <c r="B1" s="4"/>
      <c r="C1" s="1"/>
      <c r="D1" s="1"/>
      <c r="E1" s="1"/>
      <c r="F1" s="1"/>
      <c r="G1" s="1"/>
      <c r="H1" s="1"/>
      <c r="I1" s="1"/>
      <c r="J1" s="2"/>
      <c r="K1" s="2"/>
    </row>
    <row r="2" spans="1:11" ht="9" customHeight="1">
      <c r="A2" s="4"/>
      <c r="B2" s="4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9</v>
      </c>
      <c r="B3" s="4"/>
      <c r="C3" s="1"/>
      <c r="D3" s="1"/>
      <c r="E3" s="1"/>
      <c r="F3" s="1"/>
      <c r="G3" s="1"/>
      <c r="H3" s="1"/>
      <c r="I3" s="1"/>
      <c r="J3" s="2"/>
      <c r="K3" s="2"/>
    </row>
    <row r="4" spans="1:11" ht="9" customHeight="1">
      <c r="A4" s="4"/>
      <c r="B4" s="4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232" t="s">
        <v>40</v>
      </c>
      <c r="B5" s="232"/>
      <c r="C5" s="232"/>
      <c r="D5" s="232"/>
      <c r="E5" s="232"/>
      <c r="F5" s="232"/>
      <c r="G5" s="232"/>
      <c r="H5" s="232"/>
      <c r="I5" s="232"/>
      <c r="J5" s="232"/>
      <c r="K5" s="2"/>
    </row>
    <row r="6" spans="1:11" ht="9" customHeight="1">
      <c r="A6" s="4"/>
      <c r="B6" s="4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67</v>
      </c>
      <c r="B7" s="4"/>
      <c r="C7" s="1"/>
      <c r="D7" s="1"/>
      <c r="E7" s="1"/>
      <c r="F7" s="1"/>
      <c r="G7" s="1"/>
      <c r="H7" s="1"/>
      <c r="I7" s="1"/>
      <c r="J7" s="2"/>
      <c r="K7" s="2"/>
    </row>
    <row r="8" spans="1:1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5.75" customHeight="1">
      <c r="A9" s="237" t="s">
        <v>1</v>
      </c>
      <c r="B9" s="239" t="s">
        <v>10</v>
      </c>
      <c r="C9" s="241" t="s">
        <v>2</v>
      </c>
      <c r="D9" s="14" t="s">
        <v>0</v>
      </c>
      <c r="E9" s="233" t="s">
        <v>7</v>
      </c>
      <c r="F9" s="234"/>
      <c r="G9" s="234"/>
      <c r="H9" s="235"/>
      <c r="I9" s="10" t="s">
        <v>4</v>
      </c>
      <c r="J9" s="11"/>
    </row>
    <row r="10" spans="1:10" ht="16.5" customHeight="1">
      <c r="A10" s="238"/>
      <c r="B10" s="240"/>
      <c r="C10" s="238"/>
      <c r="D10" s="16" t="s">
        <v>3</v>
      </c>
      <c r="E10" s="17">
        <v>50</v>
      </c>
      <c r="F10" s="18">
        <v>100</v>
      </c>
      <c r="G10" s="17">
        <v>150</v>
      </c>
      <c r="H10" s="17">
        <v>200</v>
      </c>
      <c r="I10" s="15" t="s">
        <v>5</v>
      </c>
      <c r="J10" s="12" t="s">
        <v>6</v>
      </c>
    </row>
    <row r="11" spans="1:12" ht="18" customHeight="1">
      <c r="A11" s="109">
        <v>1</v>
      </c>
      <c r="B11" s="106"/>
      <c r="C11" s="103" t="s">
        <v>102</v>
      </c>
      <c r="D11" s="28" t="s">
        <v>27</v>
      </c>
      <c r="E11" s="122">
        <v>161</v>
      </c>
      <c r="F11" s="122">
        <v>166</v>
      </c>
      <c r="G11" s="123">
        <v>162</v>
      </c>
      <c r="H11" s="123">
        <v>144</v>
      </c>
      <c r="I11" s="43">
        <f aca="true" t="shared" si="0" ref="I11:I30">SUM(E11:H11)</f>
        <v>633</v>
      </c>
      <c r="J11" s="6">
        <v>6</v>
      </c>
      <c r="L11" s="97" t="s">
        <v>116</v>
      </c>
    </row>
    <row r="12" spans="1:10" ht="18" customHeight="1">
      <c r="A12" s="109">
        <v>2</v>
      </c>
      <c r="B12" s="107"/>
      <c r="C12" s="104" t="s">
        <v>54</v>
      </c>
      <c r="D12" s="6" t="s">
        <v>32</v>
      </c>
      <c r="E12" s="79">
        <v>116</v>
      </c>
      <c r="F12" s="122">
        <v>140</v>
      </c>
      <c r="G12" s="123">
        <v>152</v>
      </c>
      <c r="H12" s="123">
        <v>143</v>
      </c>
      <c r="I12" s="43">
        <f t="shared" si="0"/>
        <v>551</v>
      </c>
      <c r="J12" s="6">
        <v>13</v>
      </c>
    </row>
    <row r="13" spans="1:10" ht="18" customHeight="1">
      <c r="A13" s="109">
        <v>3</v>
      </c>
      <c r="B13" s="108"/>
      <c r="C13" s="105" t="s">
        <v>93</v>
      </c>
      <c r="D13" s="19" t="s">
        <v>19</v>
      </c>
      <c r="E13" s="79">
        <v>144</v>
      </c>
      <c r="F13" s="122">
        <v>133</v>
      </c>
      <c r="G13" s="123">
        <v>134</v>
      </c>
      <c r="H13" s="123">
        <v>133</v>
      </c>
      <c r="I13" s="43">
        <f t="shared" si="0"/>
        <v>544</v>
      </c>
      <c r="J13" s="6">
        <v>21</v>
      </c>
    </row>
    <row r="14" spans="1:10" ht="18" customHeight="1" thickBot="1">
      <c r="A14" s="148">
        <v>4</v>
      </c>
      <c r="B14" s="102"/>
      <c r="C14" s="147" t="s">
        <v>62</v>
      </c>
      <c r="D14" s="45" t="s">
        <v>61</v>
      </c>
      <c r="E14" s="124">
        <v>151</v>
      </c>
      <c r="F14" s="125">
        <v>116</v>
      </c>
      <c r="G14" s="126">
        <v>134</v>
      </c>
      <c r="H14" s="126">
        <v>140</v>
      </c>
      <c r="I14" s="77">
        <f t="shared" si="0"/>
        <v>541</v>
      </c>
      <c r="J14" s="19">
        <v>12</v>
      </c>
    </row>
    <row r="15" spans="1:14" ht="18" customHeight="1">
      <c r="A15" s="149">
        <v>5</v>
      </c>
      <c r="B15" s="99"/>
      <c r="C15" s="135" t="s">
        <v>33</v>
      </c>
      <c r="D15" s="28" t="s">
        <v>100</v>
      </c>
      <c r="E15" s="127">
        <v>134</v>
      </c>
      <c r="F15" s="128">
        <v>132</v>
      </c>
      <c r="G15" s="121">
        <v>132</v>
      </c>
      <c r="H15" s="121">
        <v>126</v>
      </c>
      <c r="I15" s="86">
        <f t="shared" si="0"/>
        <v>524</v>
      </c>
      <c r="J15" s="85">
        <v>26</v>
      </c>
      <c r="N15"/>
    </row>
    <row r="16" spans="1:13" ht="18" customHeight="1">
      <c r="A16" s="98">
        <v>6</v>
      </c>
      <c r="B16" s="39"/>
      <c r="C16" s="26" t="s">
        <v>76</v>
      </c>
      <c r="D16" s="28" t="s">
        <v>61</v>
      </c>
      <c r="E16" s="115">
        <v>143</v>
      </c>
      <c r="F16" s="116">
        <v>133</v>
      </c>
      <c r="G16" s="118">
        <v>132</v>
      </c>
      <c r="H16" s="118">
        <v>115</v>
      </c>
      <c r="I16" s="44">
        <f t="shared" si="0"/>
        <v>523</v>
      </c>
      <c r="J16" s="28">
        <v>12</v>
      </c>
      <c r="M16"/>
    </row>
    <row r="17" spans="1:10" ht="18" customHeight="1">
      <c r="A17" s="98">
        <v>7</v>
      </c>
      <c r="B17" s="39"/>
      <c r="C17" s="26" t="s">
        <v>77</v>
      </c>
      <c r="D17" s="6" t="s">
        <v>61</v>
      </c>
      <c r="E17" s="115">
        <v>135</v>
      </c>
      <c r="F17" s="116">
        <v>150</v>
      </c>
      <c r="G17" s="118">
        <v>107</v>
      </c>
      <c r="H17" s="118">
        <v>121</v>
      </c>
      <c r="I17" s="44">
        <f t="shared" si="0"/>
        <v>513</v>
      </c>
      <c r="J17" s="28">
        <v>20</v>
      </c>
    </row>
    <row r="18" spans="1:13" ht="18" customHeight="1">
      <c r="A18" s="110">
        <v>8</v>
      </c>
      <c r="B18" s="100"/>
      <c r="C18" s="10" t="s">
        <v>17</v>
      </c>
      <c r="D18" s="6" t="s">
        <v>16</v>
      </c>
      <c r="E18" s="79">
        <v>108</v>
      </c>
      <c r="F18" s="122">
        <v>140</v>
      </c>
      <c r="G18" s="123">
        <v>124</v>
      </c>
      <c r="H18" s="123">
        <v>134</v>
      </c>
      <c r="I18" s="43">
        <f t="shared" si="0"/>
        <v>506</v>
      </c>
      <c r="J18" s="6">
        <v>18</v>
      </c>
      <c r="M18" s="67"/>
    </row>
    <row r="19" spans="1:14" ht="18" customHeight="1">
      <c r="A19" s="98">
        <v>9</v>
      </c>
      <c r="B19" s="101"/>
      <c r="C19" s="10" t="s">
        <v>35</v>
      </c>
      <c r="D19" s="19" t="s">
        <v>34</v>
      </c>
      <c r="E19" s="115">
        <v>124</v>
      </c>
      <c r="F19" s="116">
        <v>115</v>
      </c>
      <c r="G19" s="118">
        <v>135</v>
      </c>
      <c r="H19" s="118">
        <v>117</v>
      </c>
      <c r="I19" s="44">
        <f t="shared" si="0"/>
        <v>491</v>
      </c>
      <c r="J19" s="28">
        <v>26</v>
      </c>
      <c r="N19"/>
    </row>
    <row r="20" spans="1:14" ht="18" customHeight="1">
      <c r="A20" s="98">
        <v>10</v>
      </c>
      <c r="B20" s="51"/>
      <c r="C20" s="26" t="s">
        <v>94</v>
      </c>
      <c r="D20" s="6" t="s">
        <v>19</v>
      </c>
      <c r="E20" s="129">
        <v>143</v>
      </c>
      <c r="F20" s="122">
        <v>107</v>
      </c>
      <c r="G20" s="123">
        <v>141</v>
      </c>
      <c r="H20" s="123">
        <v>97</v>
      </c>
      <c r="I20" s="43">
        <f t="shared" si="0"/>
        <v>488</v>
      </c>
      <c r="J20" s="6">
        <v>13</v>
      </c>
      <c r="N20"/>
    </row>
    <row r="21" spans="1:10" ht="18" customHeight="1">
      <c r="A21" s="98">
        <v>11</v>
      </c>
      <c r="B21" s="61"/>
      <c r="C21" s="10" t="s">
        <v>88</v>
      </c>
      <c r="D21" s="6" t="s">
        <v>16</v>
      </c>
      <c r="E21" s="130">
        <v>143</v>
      </c>
      <c r="F21" s="131">
        <v>116</v>
      </c>
      <c r="G21" s="132">
        <v>113</v>
      </c>
      <c r="H21" s="133">
        <v>105</v>
      </c>
      <c r="I21" s="44">
        <f t="shared" si="0"/>
        <v>477</v>
      </c>
      <c r="J21" s="35">
        <v>44</v>
      </c>
    </row>
    <row r="22" spans="1:14" ht="18" customHeight="1">
      <c r="A22" s="110">
        <v>12</v>
      </c>
      <c r="B22" s="51"/>
      <c r="C22" s="26" t="s">
        <v>101</v>
      </c>
      <c r="D22" s="6" t="s">
        <v>14</v>
      </c>
      <c r="E22" s="122">
        <v>142</v>
      </c>
      <c r="F22" s="122">
        <v>77</v>
      </c>
      <c r="G22" s="123">
        <v>131</v>
      </c>
      <c r="H22" s="123">
        <v>122</v>
      </c>
      <c r="I22" s="43">
        <f t="shared" si="0"/>
        <v>472</v>
      </c>
      <c r="J22" s="6">
        <v>26</v>
      </c>
      <c r="N22"/>
    </row>
    <row r="23" spans="1:14" ht="18" customHeight="1">
      <c r="A23" s="98">
        <v>13</v>
      </c>
      <c r="B23" s="74"/>
      <c r="C23" s="26" t="s">
        <v>87</v>
      </c>
      <c r="D23" s="6" t="s">
        <v>14</v>
      </c>
      <c r="E23" s="122">
        <v>113</v>
      </c>
      <c r="F23" s="122">
        <v>135</v>
      </c>
      <c r="G23" s="123">
        <v>106</v>
      </c>
      <c r="H23" s="123">
        <v>90</v>
      </c>
      <c r="I23" s="43">
        <f t="shared" si="0"/>
        <v>444</v>
      </c>
      <c r="J23" s="6">
        <v>55</v>
      </c>
      <c r="N23"/>
    </row>
    <row r="24" spans="1:14" ht="18" customHeight="1">
      <c r="A24" s="98">
        <v>14</v>
      </c>
      <c r="B24" s="61"/>
      <c r="C24" s="26" t="s">
        <v>31</v>
      </c>
      <c r="D24" s="6" t="s">
        <v>13</v>
      </c>
      <c r="E24" s="122">
        <v>106</v>
      </c>
      <c r="F24" s="122">
        <v>108</v>
      </c>
      <c r="G24" s="123">
        <v>116</v>
      </c>
      <c r="H24" s="123">
        <v>114</v>
      </c>
      <c r="I24" s="43">
        <f t="shared" si="0"/>
        <v>444</v>
      </c>
      <c r="J24" s="6">
        <v>43</v>
      </c>
      <c r="N24"/>
    </row>
    <row r="25" spans="1:10" ht="18" customHeight="1">
      <c r="A25" s="98">
        <v>15</v>
      </c>
      <c r="B25" s="82"/>
      <c r="C25" s="26" t="s">
        <v>78</v>
      </c>
      <c r="D25" s="28" t="s">
        <v>61</v>
      </c>
      <c r="E25" s="122">
        <v>111</v>
      </c>
      <c r="F25" s="122">
        <v>95</v>
      </c>
      <c r="G25" s="123">
        <v>105</v>
      </c>
      <c r="H25" s="123">
        <v>114</v>
      </c>
      <c r="I25" s="43">
        <f t="shared" si="0"/>
        <v>425</v>
      </c>
      <c r="J25" s="6">
        <v>41</v>
      </c>
    </row>
    <row r="26" spans="1:14" ht="18" customHeight="1">
      <c r="A26" s="110">
        <v>16</v>
      </c>
      <c r="B26" s="82"/>
      <c r="C26" s="10" t="s">
        <v>75</v>
      </c>
      <c r="D26" s="6" t="s">
        <v>61</v>
      </c>
      <c r="E26" s="130">
        <v>90</v>
      </c>
      <c r="F26" s="131">
        <v>98</v>
      </c>
      <c r="G26" s="132">
        <v>105</v>
      </c>
      <c r="H26" s="132">
        <v>106</v>
      </c>
      <c r="I26" s="44">
        <f t="shared" si="0"/>
        <v>399</v>
      </c>
      <c r="J26" s="22">
        <v>50</v>
      </c>
      <c r="N26"/>
    </row>
    <row r="27" spans="1:14" ht="18" customHeight="1">
      <c r="A27" s="98">
        <v>17</v>
      </c>
      <c r="B27" s="61"/>
      <c r="C27" s="26" t="s">
        <v>95</v>
      </c>
      <c r="D27" s="22" t="s">
        <v>19</v>
      </c>
      <c r="E27" s="122">
        <v>88</v>
      </c>
      <c r="F27" s="122">
        <v>98</v>
      </c>
      <c r="G27" s="123">
        <v>108</v>
      </c>
      <c r="H27" s="123">
        <v>97</v>
      </c>
      <c r="I27" s="43">
        <f t="shared" si="0"/>
        <v>391</v>
      </c>
      <c r="J27" s="6">
        <v>52</v>
      </c>
      <c r="N27"/>
    </row>
    <row r="28" spans="1:14" ht="18" customHeight="1">
      <c r="A28" s="35"/>
      <c r="B28" s="52"/>
      <c r="C28" s="35"/>
      <c r="D28" s="28"/>
      <c r="E28" s="6"/>
      <c r="F28" s="6"/>
      <c r="G28" s="29"/>
      <c r="H28" s="29"/>
      <c r="I28" s="43">
        <f t="shared" si="0"/>
        <v>0</v>
      </c>
      <c r="J28" s="6"/>
      <c r="N28"/>
    </row>
    <row r="29" spans="1:10" ht="18" customHeight="1">
      <c r="A29" s="75"/>
      <c r="B29" s="100"/>
      <c r="C29" s="26"/>
      <c r="D29" s="26"/>
      <c r="E29" s="26"/>
      <c r="F29" s="26"/>
      <c r="G29" s="37"/>
      <c r="H29" s="37"/>
      <c r="I29" s="43">
        <f t="shared" si="0"/>
        <v>0</v>
      </c>
      <c r="J29" s="26"/>
    </row>
    <row r="30" spans="1:14" ht="18" customHeight="1">
      <c r="A30" s="22"/>
      <c r="B30" s="62"/>
      <c r="C30" s="26"/>
      <c r="D30" s="22"/>
      <c r="E30" s="27"/>
      <c r="F30" s="28"/>
      <c r="G30" s="46"/>
      <c r="H30" s="46"/>
      <c r="I30" s="44">
        <f t="shared" si="0"/>
        <v>0</v>
      </c>
      <c r="J30" s="28"/>
      <c r="N30"/>
    </row>
    <row r="31" spans="1:14" ht="17.25" customHeight="1">
      <c r="A31" s="36"/>
      <c r="B31" s="84"/>
      <c r="C31" s="8"/>
      <c r="D31" s="8"/>
      <c r="E31" s="8"/>
      <c r="F31" s="8"/>
      <c r="G31" s="58"/>
      <c r="H31" s="58"/>
      <c r="I31" s="59"/>
      <c r="J31" s="8"/>
      <c r="N31"/>
    </row>
    <row r="32" ht="17.25" customHeight="1"/>
    <row r="33" spans="1:7" ht="12.75">
      <c r="A33" s="236" t="s">
        <v>69</v>
      </c>
      <c r="B33" s="236"/>
      <c r="C33" s="236"/>
      <c r="D33" s="20" t="s">
        <v>70</v>
      </c>
      <c r="F33" s="20" t="s">
        <v>18</v>
      </c>
      <c r="G33" s="20"/>
    </row>
    <row r="34" spans="1:4" ht="12.75">
      <c r="A34" s="34"/>
      <c r="B34" s="32"/>
      <c r="D34" s="20" t="s">
        <v>72</v>
      </c>
    </row>
    <row r="35" spans="1:12" ht="12.75">
      <c r="A35" s="9"/>
      <c r="E35" s="3"/>
      <c r="H35" s="97"/>
      <c r="L35" s="3"/>
    </row>
    <row r="36" spans="1:12" ht="12.75">
      <c r="A36" s="92"/>
      <c r="B36" s="93"/>
      <c r="C36" s="94"/>
      <c r="D36" s="94"/>
      <c r="E36" s="8"/>
      <c r="H36" s="97"/>
      <c r="L36" s="3"/>
    </row>
    <row r="37" spans="1:10" ht="12.75">
      <c r="A37" s="65" t="s">
        <v>20</v>
      </c>
      <c r="B37" s="73"/>
      <c r="C37" s="26" t="s">
        <v>33</v>
      </c>
      <c r="D37" s="6" t="s">
        <v>100</v>
      </c>
      <c r="F37" s="81" t="s">
        <v>49</v>
      </c>
      <c r="G37" s="20" t="s">
        <v>45</v>
      </c>
      <c r="H37" s="20" t="s">
        <v>21</v>
      </c>
      <c r="J37" s="20"/>
    </row>
    <row r="38" spans="1:10" ht="12.75">
      <c r="A38" s="65" t="s">
        <v>22</v>
      </c>
      <c r="B38" s="73"/>
      <c r="C38" s="26" t="s">
        <v>62</v>
      </c>
      <c r="D38" s="6" t="s">
        <v>61</v>
      </c>
      <c r="F38" s="81" t="s">
        <v>46</v>
      </c>
      <c r="G38" s="20" t="s">
        <v>50</v>
      </c>
      <c r="H38" s="20" t="s">
        <v>21</v>
      </c>
      <c r="J38" s="20"/>
    </row>
    <row r="39" spans="1:10" ht="12.75">
      <c r="A39" s="65" t="s">
        <v>24</v>
      </c>
      <c r="B39" s="73"/>
      <c r="C39" s="26" t="s">
        <v>93</v>
      </c>
      <c r="D39" s="28" t="s">
        <v>19</v>
      </c>
      <c r="F39" s="81" t="s">
        <v>89</v>
      </c>
      <c r="G39" s="20" t="s">
        <v>45</v>
      </c>
      <c r="H39" s="20" t="s">
        <v>23</v>
      </c>
      <c r="J39" s="20"/>
    </row>
    <row r="40" spans="1:10" ht="12.75">
      <c r="A40" s="65" t="s">
        <v>25</v>
      </c>
      <c r="B40" s="73"/>
      <c r="C40" s="26" t="s">
        <v>54</v>
      </c>
      <c r="D40" s="6" t="s">
        <v>32</v>
      </c>
      <c r="F40" s="81" t="s">
        <v>52</v>
      </c>
      <c r="G40" s="20" t="s">
        <v>45</v>
      </c>
      <c r="H40" s="20" t="s">
        <v>30</v>
      </c>
      <c r="J40" s="20"/>
    </row>
    <row r="43" ht="12.75">
      <c r="E43" s="3"/>
    </row>
    <row r="44" ht="12.75">
      <c r="E44" s="67"/>
    </row>
  </sheetData>
  <sheetProtection/>
  <mergeCells count="6">
    <mergeCell ref="A5:J5"/>
    <mergeCell ref="E9:H9"/>
    <mergeCell ref="A33:C33"/>
    <mergeCell ref="A9:A10"/>
    <mergeCell ref="B9:B10"/>
    <mergeCell ref="C9:C10"/>
  </mergeCells>
  <printOptions horizontalCentered="1"/>
  <pageMargins left="0.24" right="0.24" top="0.8" bottom="0.3937007874015748" header="0.2755905511811024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GridLines="0" view="pageLayout" workbookViewId="0" topLeftCell="A1">
      <selection activeCell="K32" sqref="K32"/>
    </sheetView>
  </sheetViews>
  <sheetFormatPr defaultColWidth="9.140625" defaultRowHeight="12.75"/>
  <cols>
    <col min="1" max="1" width="4.28125" style="3" customWidth="1"/>
    <col min="2" max="2" width="5.421875" style="3" hidden="1" customWidth="1"/>
    <col min="3" max="3" width="32.421875" style="3" customWidth="1"/>
    <col min="4" max="4" width="19.28125" style="3" customWidth="1"/>
    <col min="5" max="5" width="5.7109375" style="9" customWidth="1"/>
    <col min="6" max="6" width="5.7109375" style="3" customWidth="1"/>
    <col min="7" max="7" width="5.421875" style="3" customWidth="1"/>
    <col min="8" max="8" width="5.7109375" style="3" customWidth="1"/>
    <col min="9" max="9" width="6.7109375" style="3" customWidth="1"/>
    <col min="10" max="10" width="3.00390625" style="3" bestFit="1" customWidth="1"/>
    <col min="11" max="11" width="5.421875" style="3" customWidth="1"/>
    <col min="12" max="12" width="13.28125" style="3" customWidth="1"/>
    <col min="13" max="16384" width="9.140625" style="3" customWidth="1"/>
  </cols>
  <sheetData>
    <row r="1" spans="1:10" ht="15">
      <c r="A1" s="1" t="s">
        <v>66</v>
      </c>
      <c r="B1" s="1"/>
      <c r="C1" s="1"/>
      <c r="D1" s="1"/>
      <c r="E1" s="1"/>
      <c r="F1" s="1"/>
      <c r="G1" s="1"/>
      <c r="H1" s="1"/>
      <c r="I1" s="1"/>
      <c r="J1" s="2"/>
    </row>
    <row r="2" spans="1:10" ht="9.75" customHeight="1">
      <c r="A2" s="4"/>
      <c r="B2" s="1"/>
      <c r="C2" s="1"/>
      <c r="D2" s="1"/>
      <c r="E2" s="1"/>
      <c r="F2" s="1"/>
      <c r="G2" s="1"/>
      <c r="H2" s="1"/>
      <c r="I2" s="1"/>
      <c r="J2" s="2"/>
    </row>
    <row r="3" spans="1:10" ht="16.5" customHeight="1">
      <c r="A3" s="1" t="s">
        <v>11</v>
      </c>
      <c r="B3" s="1"/>
      <c r="C3" s="1"/>
      <c r="D3" s="1"/>
      <c r="E3" s="1"/>
      <c r="F3" s="1"/>
      <c r="G3" s="1"/>
      <c r="H3" s="1"/>
      <c r="I3" s="1"/>
      <c r="J3" s="2"/>
    </row>
    <row r="4" spans="1:10" ht="9" customHeight="1">
      <c r="A4" s="4"/>
      <c r="B4" s="1"/>
      <c r="C4" s="1"/>
      <c r="D4" s="1"/>
      <c r="E4" s="1"/>
      <c r="F4" s="1"/>
      <c r="G4" s="1"/>
      <c r="H4" s="1"/>
      <c r="I4" s="1"/>
      <c r="J4" s="2"/>
    </row>
    <row r="5" spans="1:10" ht="20.25" customHeight="1">
      <c r="A5" s="232" t="s">
        <v>81</v>
      </c>
      <c r="B5" s="232"/>
      <c r="C5" s="232"/>
      <c r="D5" s="232"/>
      <c r="E5" s="232"/>
      <c r="F5" s="232"/>
      <c r="G5" s="232"/>
      <c r="H5" s="232"/>
      <c r="I5" s="232"/>
      <c r="J5" s="232"/>
    </row>
    <row r="6" spans="1:10" ht="9.75" customHeight="1">
      <c r="A6" s="4"/>
      <c r="B6" s="1"/>
      <c r="C6" s="1"/>
      <c r="D6" s="1"/>
      <c r="E6" s="1"/>
      <c r="F6" s="1"/>
      <c r="G6" s="1"/>
      <c r="H6" s="1"/>
      <c r="I6" s="1"/>
      <c r="J6" s="2"/>
    </row>
    <row r="7" spans="1:10" ht="15">
      <c r="A7" s="13" t="s">
        <v>67</v>
      </c>
      <c r="B7" s="1"/>
      <c r="C7" s="1"/>
      <c r="D7" s="1"/>
      <c r="E7" s="1"/>
      <c r="F7" s="1"/>
      <c r="G7" s="1"/>
      <c r="H7" s="1"/>
      <c r="I7" s="1"/>
      <c r="J7" s="2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237" t="s">
        <v>1</v>
      </c>
      <c r="B9" s="241" t="s">
        <v>10</v>
      </c>
      <c r="C9" s="241" t="s">
        <v>2</v>
      </c>
      <c r="D9" s="14" t="s">
        <v>0</v>
      </c>
      <c r="E9" s="233" t="s">
        <v>7</v>
      </c>
      <c r="F9" s="234"/>
      <c r="G9" s="234"/>
      <c r="H9" s="235"/>
      <c r="I9" s="10" t="s">
        <v>4</v>
      </c>
      <c r="J9" s="11"/>
    </row>
    <row r="10" spans="1:10" ht="12.75">
      <c r="A10" s="238"/>
      <c r="B10" s="238"/>
      <c r="C10" s="238"/>
      <c r="D10" s="16" t="s">
        <v>3</v>
      </c>
      <c r="E10" s="17">
        <v>50</v>
      </c>
      <c r="F10" s="18">
        <v>100</v>
      </c>
      <c r="G10" s="17">
        <v>150</v>
      </c>
      <c r="H10" s="17">
        <v>200</v>
      </c>
      <c r="I10" s="15" t="s">
        <v>5</v>
      </c>
      <c r="J10" s="12" t="s">
        <v>6</v>
      </c>
    </row>
    <row r="11" spans="1:12" ht="19.5" customHeight="1">
      <c r="A11" s="111">
        <v>1</v>
      </c>
      <c r="B11" s="108"/>
      <c r="C11" s="103" t="s">
        <v>90</v>
      </c>
      <c r="D11" s="26" t="s">
        <v>32</v>
      </c>
      <c r="E11" s="25">
        <v>144</v>
      </c>
      <c r="F11" s="26">
        <v>125</v>
      </c>
      <c r="G11" s="25">
        <v>159</v>
      </c>
      <c r="H11" s="26">
        <v>149</v>
      </c>
      <c r="I11" s="43">
        <f aca="true" t="shared" si="0" ref="I11:I24">SUM(E11:H11)</f>
        <v>577</v>
      </c>
      <c r="J11" s="35">
        <v>15</v>
      </c>
      <c r="L11" s="3" t="s">
        <v>117</v>
      </c>
    </row>
    <row r="12" spans="1:12" ht="19.5" customHeight="1">
      <c r="A12" s="111">
        <v>2</v>
      </c>
      <c r="B12" s="112"/>
      <c r="C12" s="104" t="s">
        <v>91</v>
      </c>
      <c r="D12" s="3" t="s">
        <v>32</v>
      </c>
      <c r="E12" s="26">
        <v>142</v>
      </c>
      <c r="F12" s="26">
        <v>135</v>
      </c>
      <c r="G12" s="25">
        <v>117</v>
      </c>
      <c r="H12" s="26">
        <v>139</v>
      </c>
      <c r="I12" s="43">
        <f t="shared" si="0"/>
        <v>533</v>
      </c>
      <c r="J12" s="6">
        <v>22</v>
      </c>
      <c r="L12" s="3" t="s">
        <v>117</v>
      </c>
    </row>
    <row r="13" spans="1:13" ht="19.5" customHeight="1">
      <c r="A13" s="111">
        <v>3</v>
      </c>
      <c r="B13" s="113"/>
      <c r="C13" s="114" t="s">
        <v>106</v>
      </c>
      <c r="D13" s="26" t="s">
        <v>13</v>
      </c>
      <c r="E13" s="42">
        <v>124</v>
      </c>
      <c r="F13" s="22">
        <v>134</v>
      </c>
      <c r="G13" s="42">
        <v>116</v>
      </c>
      <c r="H13" s="22">
        <v>134</v>
      </c>
      <c r="I13" s="43">
        <f t="shared" si="0"/>
        <v>508</v>
      </c>
      <c r="J13" s="26">
        <v>20</v>
      </c>
      <c r="M13" s="33"/>
    </row>
    <row r="14" spans="1:10" ht="19.5" customHeight="1" thickBot="1">
      <c r="A14" s="146">
        <v>4</v>
      </c>
      <c r="B14" s="52"/>
      <c r="C14" s="134" t="s">
        <v>103</v>
      </c>
      <c r="D14" s="45" t="s">
        <v>104</v>
      </c>
      <c r="E14" s="226">
        <v>116</v>
      </c>
      <c r="F14" s="19">
        <v>149</v>
      </c>
      <c r="G14" s="226">
        <v>104</v>
      </c>
      <c r="H14" s="19">
        <v>116</v>
      </c>
      <c r="I14" s="77">
        <f t="shared" si="0"/>
        <v>485</v>
      </c>
      <c r="J14" s="5">
        <v>34</v>
      </c>
    </row>
    <row r="15" spans="1:10" ht="19.5" customHeight="1">
      <c r="A15" s="222">
        <v>5</v>
      </c>
      <c r="B15" s="223"/>
      <c r="C15" s="224" t="s">
        <v>107</v>
      </c>
      <c r="D15" s="85" t="s">
        <v>14</v>
      </c>
      <c r="E15" s="225">
        <v>141</v>
      </c>
      <c r="F15" s="225">
        <v>107</v>
      </c>
      <c r="G15" s="225">
        <v>123</v>
      </c>
      <c r="H15" s="225">
        <v>107</v>
      </c>
      <c r="I15" s="86">
        <f t="shared" si="0"/>
        <v>478</v>
      </c>
      <c r="J15" s="225">
        <v>32</v>
      </c>
    </row>
    <row r="16" spans="1:12" ht="19.5" customHeight="1">
      <c r="A16" s="21">
        <v>5</v>
      </c>
      <c r="B16" s="52"/>
      <c r="C16" s="22" t="s">
        <v>39</v>
      </c>
      <c r="D16" s="5" t="s">
        <v>13</v>
      </c>
      <c r="E16" s="27">
        <v>117</v>
      </c>
      <c r="F16" s="28">
        <v>99</v>
      </c>
      <c r="G16" s="117">
        <v>134</v>
      </c>
      <c r="H16" s="118">
        <v>125</v>
      </c>
      <c r="I16" s="44">
        <f t="shared" si="0"/>
        <v>475</v>
      </c>
      <c r="J16" s="28">
        <v>32</v>
      </c>
      <c r="L16" s="3" t="s">
        <v>116</v>
      </c>
    </row>
    <row r="17" spans="1:12" ht="19.5" customHeight="1">
      <c r="A17" s="21">
        <v>6</v>
      </c>
      <c r="B17" s="41"/>
      <c r="C17" s="22" t="s">
        <v>36</v>
      </c>
      <c r="D17" s="26" t="s">
        <v>14</v>
      </c>
      <c r="E17" s="79">
        <v>113</v>
      </c>
      <c r="F17" s="122">
        <v>114</v>
      </c>
      <c r="G17" s="227">
        <v>97</v>
      </c>
      <c r="H17" s="123">
        <v>142</v>
      </c>
      <c r="I17" s="43">
        <f t="shared" si="0"/>
        <v>466</v>
      </c>
      <c r="J17" s="6">
        <v>24</v>
      </c>
      <c r="L17" s="3" t="s">
        <v>116</v>
      </c>
    </row>
    <row r="18" spans="1:10" ht="19.5" customHeight="1">
      <c r="A18" s="136">
        <v>7</v>
      </c>
      <c r="B18" s="119"/>
      <c r="C18" s="136" t="s">
        <v>53</v>
      </c>
      <c r="D18" s="5" t="s">
        <v>38</v>
      </c>
      <c r="E18" s="7">
        <v>106</v>
      </c>
      <c r="F18" s="6">
        <v>123</v>
      </c>
      <c r="G18" s="7">
        <v>90</v>
      </c>
      <c r="H18" s="6">
        <v>134</v>
      </c>
      <c r="I18" s="43">
        <f t="shared" si="0"/>
        <v>453</v>
      </c>
      <c r="J18" s="5">
        <v>38</v>
      </c>
    </row>
    <row r="19" spans="1:12" ht="19.5" customHeight="1">
      <c r="A19" s="21">
        <v>8</v>
      </c>
      <c r="B19" s="54"/>
      <c r="C19" s="22" t="s">
        <v>37</v>
      </c>
      <c r="D19" s="26" t="s">
        <v>13</v>
      </c>
      <c r="E19" s="42">
        <v>93</v>
      </c>
      <c r="F19" s="22">
        <v>135</v>
      </c>
      <c r="G19" s="25">
        <v>99</v>
      </c>
      <c r="H19" s="26">
        <v>125</v>
      </c>
      <c r="I19" s="43">
        <f t="shared" si="0"/>
        <v>452</v>
      </c>
      <c r="J19" s="26">
        <v>43</v>
      </c>
      <c r="L19" s="3" t="s">
        <v>116</v>
      </c>
    </row>
    <row r="20" spans="1:10" ht="19.5" customHeight="1">
      <c r="A20" s="21">
        <v>10</v>
      </c>
      <c r="B20" s="54"/>
      <c r="C20" s="57" t="s">
        <v>105</v>
      </c>
      <c r="D20" s="19" t="s">
        <v>12</v>
      </c>
      <c r="E20" s="27">
        <v>115</v>
      </c>
      <c r="F20" s="28">
        <v>96</v>
      </c>
      <c r="G20" s="27">
        <v>91</v>
      </c>
      <c r="H20" s="28">
        <v>137</v>
      </c>
      <c r="I20" s="44">
        <f t="shared" si="0"/>
        <v>439</v>
      </c>
      <c r="J20" s="28">
        <v>43</v>
      </c>
    </row>
    <row r="21" spans="1:10" ht="19.5" customHeight="1">
      <c r="A21" s="21">
        <v>11</v>
      </c>
      <c r="B21" s="41"/>
      <c r="C21" s="95" t="s">
        <v>79</v>
      </c>
      <c r="D21" s="26" t="s">
        <v>13</v>
      </c>
      <c r="E21" s="8">
        <v>124</v>
      </c>
      <c r="F21" s="5">
        <v>90</v>
      </c>
      <c r="G21" s="19">
        <v>108</v>
      </c>
      <c r="H21" s="5">
        <v>106</v>
      </c>
      <c r="I21" s="77">
        <f t="shared" si="0"/>
        <v>428</v>
      </c>
      <c r="J21" s="5">
        <v>44</v>
      </c>
    </row>
    <row r="22" spans="1:10" ht="19.5" customHeight="1">
      <c r="A22" s="22">
        <v>12</v>
      </c>
      <c r="B22" s="120"/>
      <c r="C22" s="22" t="s">
        <v>86</v>
      </c>
      <c r="D22" s="26" t="s">
        <v>12</v>
      </c>
      <c r="E22" s="63">
        <v>97</v>
      </c>
      <c r="F22" s="6">
        <v>138</v>
      </c>
      <c r="G22" s="6">
        <v>81</v>
      </c>
      <c r="H22" s="6">
        <v>88</v>
      </c>
      <c r="I22" s="77">
        <f t="shared" si="0"/>
        <v>404</v>
      </c>
      <c r="J22" s="6">
        <v>55</v>
      </c>
    </row>
    <row r="23" spans="1:10" ht="19.5" customHeight="1">
      <c r="A23" s="21">
        <v>13</v>
      </c>
      <c r="B23" s="76"/>
      <c r="C23" s="26" t="s">
        <v>83</v>
      </c>
      <c r="D23" s="26" t="s">
        <v>38</v>
      </c>
      <c r="E23" s="27">
        <v>96</v>
      </c>
      <c r="F23" s="28">
        <v>108</v>
      </c>
      <c r="G23" s="118">
        <v>80</v>
      </c>
      <c r="H23" s="118">
        <v>81</v>
      </c>
      <c r="I23" s="43">
        <f t="shared" si="0"/>
        <v>365</v>
      </c>
      <c r="J23" s="6">
        <v>57</v>
      </c>
    </row>
    <row r="24" spans="1:10" ht="19.5" customHeight="1">
      <c r="A24" s="21">
        <v>14</v>
      </c>
      <c r="B24" s="40"/>
      <c r="C24" s="95" t="s">
        <v>63</v>
      </c>
      <c r="D24" s="26" t="s">
        <v>61</v>
      </c>
      <c r="E24" s="27">
        <v>71</v>
      </c>
      <c r="F24" s="28">
        <v>90</v>
      </c>
      <c r="G24" s="117">
        <v>88</v>
      </c>
      <c r="H24" s="118">
        <v>71</v>
      </c>
      <c r="I24" s="44">
        <f t="shared" si="0"/>
        <v>320</v>
      </c>
      <c r="J24" s="28">
        <v>64</v>
      </c>
    </row>
    <row r="25" spans="1:10" ht="19.5" customHeight="1">
      <c r="A25" s="21"/>
      <c r="B25" s="41"/>
      <c r="C25" s="26"/>
      <c r="D25" s="6"/>
      <c r="E25" s="8"/>
      <c r="F25" s="5"/>
      <c r="G25" s="31"/>
      <c r="H25" s="30"/>
      <c r="I25" s="43"/>
      <c r="J25" s="5"/>
    </row>
    <row r="26" spans="1:10" ht="19.5" customHeight="1">
      <c r="A26" s="22"/>
      <c r="B26" s="60"/>
      <c r="C26" s="26"/>
      <c r="D26" s="26"/>
      <c r="E26" s="63"/>
      <c r="F26" s="6"/>
      <c r="G26" s="29"/>
      <c r="H26" s="29"/>
      <c r="I26" s="43"/>
      <c r="J26" s="6"/>
    </row>
    <row r="27" spans="1:3" ht="12.75">
      <c r="A27" s="32"/>
      <c r="B27" s="24"/>
      <c r="C27" s="23"/>
    </row>
    <row r="29" spans="1:7" ht="12.75">
      <c r="A29" s="236" t="s">
        <v>69</v>
      </c>
      <c r="B29" s="236"/>
      <c r="C29" s="236"/>
      <c r="D29" s="20" t="s">
        <v>70</v>
      </c>
      <c r="F29" s="20" t="s">
        <v>18</v>
      </c>
      <c r="G29" s="20"/>
    </row>
    <row r="30" spans="1:4" ht="12.75">
      <c r="A30" s="34"/>
      <c r="B30" s="23"/>
      <c r="D30" s="20" t="s">
        <v>73</v>
      </c>
    </row>
    <row r="32" spans="1:9" ht="12.75">
      <c r="A32" s="73"/>
      <c r="B32" s="91"/>
      <c r="C32" s="8"/>
      <c r="D32" s="8"/>
      <c r="E32" s="92"/>
      <c r="F32" s="93"/>
      <c r="G32" s="94"/>
      <c r="H32" s="94"/>
      <c r="I32" s="94"/>
    </row>
    <row r="33" spans="1:9" ht="12.75">
      <c r="A33" s="65" t="s">
        <v>20</v>
      </c>
      <c r="B33" s="66"/>
      <c r="C33" s="26" t="s">
        <v>103</v>
      </c>
      <c r="D33" s="6" t="s">
        <v>104</v>
      </c>
      <c r="F33" s="81" t="s">
        <v>49</v>
      </c>
      <c r="G33" s="20" t="s">
        <v>45</v>
      </c>
      <c r="H33" s="20" t="s">
        <v>21</v>
      </c>
      <c r="I33" s="20"/>
    </row>
    <row r="34" spans="1:9" ht="12.75">
      <c r="A34" s="65" t="s">
        <v>22</v>
      </c>
      <c r="B34" s="66"/>
      <c r="C34" s="26" t="s">
        <v>53</v>
      </c>
      <c r="D34" s="28" t="s">
        <v>13</v>
      </c>
      <c r="F34" s="81" t="s">
        <v>46</v>
      </c>
      <c r="G34" s="20" t="s">
        <v>50</v>
      </c>
      <c r="H34" s="20" t="s">
        <v>21</v>
      </c>
      <c r="I34" s="20"/>
    </row>
    <row r="35" spans="1:9" ht="12.75">
      <c r="A35" s="65" t="s">
        <v>24</v>
      </c>
      <c r="B35" s="66"/>
      <c r="C35" s="53" t="s">
        <v>107</v>
      </c>
      <c r="D35" s="6" t="s">
        <v>14</v>
      </c>
      <c r="F35" s="81" t="s">
        <v>51</v>
      </c>
      <c r="G35" s="20" t="s">
        <v>45</v>
      </c>
      <c r="H35" s="20" t="s">
        <v>21</v>
      </c>
      <c r="I35" s="20"/>
    </row>
    <row r="36" spans="1:9" ht="12.75">
      <c r="A36" s="65" t="s">
        <v>25</v>
      </c>
      <c r="B36" s="66"/>
      <c r="C36" s="95" t="s">
        <v>106</v>
      </c>
      <c r="D36" s="22" t="s">
        <v>13</v>
      </c>
      <c r="F36" s="81" t="s">
        <v>52</v>
      </c>
      <c r="G36" s="20" t="s">
        <v>45</v>
      </c>
      <c r="H36" s="20" t="s">
        <v>23</v>
      </c>
      <c r="I36" s="20"/>
    </row>
    <row r="37" spans="2:5" ht="12.75">
      <c r="B37"/>
      <c r="C37"/>
      <c r="D37"/>
      <c r="E37"/>
    </row>
    <row r="39" spans="3:4" ht="12.75">
      <c r="C39" s="36"/>
      <c r="D39" s="36"/>
    </row>
    <row r="40" spans="3:4" ht="12.75">
      <c r="C40" s="8"/>
      <c r="D40" s="8"/>
    </row>
  </sheetData>
  <sheetProtection/>
  <mergeCells count="6">
    <mergeCell ref="A5:J5"/>
    <mergeCell ref="E9:H9"/>
    <mergeCell ref="A29:C29"/>
    <mergeCell ref="A9:A10"/>
    <mergeCell ref="C9:C10"/>
    <mergeCell ref="B9:B10"/>
  </mergeCells>
  <printOptions horizontalCentered="1"/>
  <pageMargins left="0.31496062992125984" right="0.1968503937007874" top="0.5511811023622047" bottom="0.3937007874015748" header="0.35433070866141736" footer="0.236220472440944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view="pageLayout" workbookViewId="0" topLeftCell="A26">
      <selection activeCell="N53" sqref="N53"/>
    </sheetView>
  </sheetViews>
  <sheetFormatPr defaultColWidth="9.140625" defaultRowHeight="12.75"/>
  <cols>
    <col min="1" max="1" width="4.57421875" style="3" customWidth="1"/>
    <col min="2" max="2" width="5.28125" style="3" hidden="1" customWidth="1"/>
    <col min="3" max="3" width="39.140625" style="3" bestFit="1" customWidth="1"/>
    <col min="4" max="4" width="18.14062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customWidth="1"/>
    <col min="11" max="11" width="3.421875" style="3" customWidth="1"/>
    <col min="12" max="12" width="5.421875" style="3" customWidth="1"/>
    <col min="13" max="13" width="12.421875" style="3" customWidth="1"/>
    <col min="14" max="16384" width="9.140625" style="3" customWidth="1"/>
  </cols>
  <sheetData>
    <row r="1" spans="1:11" ht="15">
      <c r="A1" s="1" t="s">
        <v>66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8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6" customHeight="1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232" t="s">
        <v>28</v>
      </c>
      <c r="B5" s="232"/>
      <c r="C5" s="232"/>
      <c r="D5" s="232"/>
      <c r="E5" s="232"/>
      <c r="F5" s="232"/>
      <c r="G5" s="232"/>
      <c r="H5" s="232"/>
      <c r="I5" s="232"/>
      <c r="J5" s="232"/>
      <c r="K5" s="2"/>
    </row>
    <row r="6" spans="1:11" ht="9.7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68</v>
      </c>
      <c r="B7" s="1"/>
      <c r="C7" s="1"/>
      <c r="D7" s="1"/>
      <c r="E7" s="1"/>
      <c r="F7" s="1"/>
      <c r="G7" s="1"/>
      <c r="H7" s="1"/>
      <c r="I7" s="1"/>
      <c r="J7" s="2"/>
      <c r="K7" s="2"/>
    </row>
    <row r="8" spans="1:11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2.75">
      <c r="A9" s="237" t="s">
        <v>1</v>
      </c>
      <c r="B9" s="241" t="s">
        <v>10</v>
      </c>
      <c r="C9" s="241" t="s">
        <v>2</v>
      </c>
      <c r="D9" s="14" t="s">
        <v>0</v>
      </c>
      <c r="E9" s="233" t="s">
        <v>7</v>
      </c>
      <c r="F9" s="234"/>
      <c r="G9" s="234"/>
      <c r="H9" s="235"/>
      <c r="I9" s="10" t="s">
        <v>4</v>
      </c>
      <c r="J9" s="11"/>
    </row>
    <row r="10" spans="1:11" ht="12.75">
      <c r="A10" s="238"/>
      <c r="B10" s="238"/>
      <c r="C10" s="238"/>
      <c r="D10" s="16" t="s">
        <v>3</v>
      </c>
      <c r="E10" s="17">
        <v>50</v>
      </c>
      <c r="F10" s="18">
        <v>100</v>
      </c>
      <c r="G10" s="17">
        <v>150</v>
      </c>
      <c r="H10" s="17">
        <v>200</v>
      </c>
      <c r="I10" s="15" t="s">
        <v>5</v>
      </c>
      <c r="J10" s="12" t="s">
        <v>6</v>
      </c>
      <c r="K10" s="20"/>
    </row>
    <row r="11" spans="1:13" ht="15.75" customHeight="1">
      <c r="A11" s="140">
        <v>1</v>
      </c>
      <c r="B11" s="78" t="s">
        <v>44</v>
      </c>
      <c r="C11" s="137" t="s">
        <v>92</v>
      </c>
      <c r="D11" s="6" t="s">
        <v>32</v>
      </c>
      <c r="E11" s="25">
        <v>132</v>
      </c>
      <c r="F11" s="26">
        <v>142</v>
      </c>
      <c r="G11" s="25">
        <v>166</v>
      </c>
      <c r="H11" s="26">
        <v>143</v>
      </c>
      <c r="I11" s="48">
        <f aca="true" t="shared" si="0" ref="I11:I34">SUM(E11:H11)</f>
        <v>583</v>
      </c>
      <c r="J11" s="19">
        <v>18</v>
      </c>
      <c r="M11" s="3" t="s">
        <v>117</v>
      </c>
    </row>
    <row r="12" spans="1:10" ht="15.75" customHeight="1">
      <c r="A12" s="141">
        <v>2</v>
      </c>
      <c r="B12" s="40"/>
      <c r="C12" s="138" t="s">
        <v>42</v>
      </c>
      <c r="D12" s="28" t="s">
        <v>19</v>
      </c>
      <c r="E12" s="7">
        <v>143</v>
      </c>
      <c r="F12" s="6">
        <v>135</v>
      </c>
      <c r="G12" s="7">
        <v>143</v>
      </c>
      <c r="H12" s="6">
        <v>142</v>
      </c>
      <c r="I12" s="48">
        <f t="shared" si="0"/>
        <v>563</v>
      </c>
      <c r="J12" s="6">
        <v>23</v>
      </c>
    </row>
    <row r="13" spans="1:10" ht="15.75" customHeight="1">
      <c r="A13" s="141">
        <v>3</v>
      </c>
      <c r="B13" s="40"/>
      <c r="C13" s="139" t="s">
        <v>80</v>
      </c>
      <c r="D13" s="28" t="s">
        <v>13</v>
      </c>
      <c r="E13" s="7">
        <v>142</v>
      </c>
      <c r="F13" s="6">
        <v>135</v>
      </c>
      <c r="G13" s="7">
        <v>135</v>
      </c>
      <c r="H13" s="6">
        <v>125</v>
      </c>
      <c r="I13" s="48">
        <v>537</v>
      </c>
      <c r="J13" s="5">
        <v>16</v>
      </c>
    </row>
    <row r="14" spans="1:13" ht="15.75" customHeight="1">
      <c r="A14" s="143">
        <v>4</v>
      </c>
      <c r="B14" s="90"/>
      <c r="C14" s="135" t="s">
        <v>98</v>
      </c>
      <c r="D14" s="6" t="s">
        <v>19</v>
      </c>
      <c r="E14" s="25">
        <v>117</v>
      </c>
      <c r="F14" s="26">
        <v>106</v>
      </c>
      <c r="G14" s="25">
        <v>169</v>
      </c>
      <c r="H14" s="26">
        <v>129</v>
      </c>
      <c r="I14" s="48">
        <f t="shared" si="0"/>
        <v>521</v>
      </c>
      <c r="J14" s="6">
        <v>30</v>
      </c>
      <c r="M14" s="3" t="s">
        <v>117</v>
      </c>
    </row>
    <row r="15" spans="1:14" ht="15.75" customHeight="1">
      <c r="A15" s="144">
        <v>5</v>
      </c>
      <c r="B15" s="39" t="s">
        <v>55</v>
      </c>
      <c r="C15" s="136" t="s">
        <v>108</v>
      </c>
      <c r="D15" s="28" t="s">
        <v>32</v>
      </c>
      <c r="E15" s="27">
        <v>108</v>
      </c>
      <c r="F15" s="28">
        <v>132</v>
      </c>
      <c r="G15" s="27">
        <v>125</v>
      </c>
      <c r="H15" s="28">
        <v>144</v>
      </c>
      <c r="I15" s="49">
        <f t="shared" si="0"/>
        <v>509</v>
      </c>
      <c r="J15" s="5">
        <v>25</v>
      </c>
      <c r="N15"/>
    </row>
    <row r="16" spans="1:10" ht="15.75" customHeight="1" thickBot="1">
      <c r="A16" s="145">
        <v>6</v>
      </c>
      <c r="B16" s="88"/>
      <c r="C16" s="142" t="s">
        <v>64</v>
      </c>
      <c r="D16" s="45" t="s">
        <v>61</v>
      </c>
      <c r="E16" s="89">
        <v>130</v>
      </c>
      <c r="F16" s="87">
        <v>117</v>
      </c>
      <c r="G16" s="89">
        <v>125</v>
      </c>
      <c r="H16" s="87">
        <v>133</v>
      </c>
      <c r="I16" s="72">
        <f t="shared" si="0"/>
        <v>505</v>
      </c>
      <c r="J16" s="96">
        <v>23</v>
      </c>
    </row>
    <row r="17" spans="1:14" ht="15.75" customHeight="1">
      <c r="A17" s="21">
        <v>7</v>
      </c>
      <c r="B17" s="38"/>
      <c r="C17" s="22" t="s">
        <v>97</v>
      </c>
      <c r="D17" s="28" t="s">
        <v>99</v>
      </c>
      <c r="E17" s="42">
        <v>106</v>
      </c>
      <c r="F17" s="22">
        <v>126</v>
      </c>
      <c r="G17" s="42">
        <v>135</v>
      </c>
      <c r="H17" s="22">
        <v>135</v>
      </c>
      <c r="I17" s="49">
        <f t="shared" si="0"/>
        <v>502</v>
      </c>
      <c r="J17" s="28">
        <v>33</v>
      </c>
      <c r="M17" s="3" t="s">
        <v>117</v>
      </c>
      <c r="N17"/>
    </row>
    <row r="18" spans="1:10" ht="15.75" customHeight="1">
      <c r="A18" s="22">
        <v>8</v>
      </c>
      <c r="B18" s="62"/>
      <c r="C18" s="22" t="s">
        <v>84</v>
      </c>
      <c r="D18" s="28" t="s">
        <v>14</v>
      </c>
      <c r="E18" s="27">
        <v>116</v>
      </c>
      <c r="F18" s="28">
        <v>143</v>
      </c>
      <c r="G18" s="27">
        <v>114</v>
      </c>
      <c r="H18" s="28">
        <v>126</v>
      </c>
      <c r="I18" s="49">
        <f t="shared" si="0"/>
        <v>499</v>
      </c>
      <c r="J18" s="28">
        <v>20</v>
      </c>
    </row>
    <row r="19" spans="1:10" ht="15.75" customHeight="1">
      <c r="A19" s="21">
        <v>9</v>
      </c>
      <c r="B19" s="39" t="s">
        <v>56</v>
      </c>
      <c r="C19" s="26" t="s">
        <v>118</v>
      </c>
      <c r="D19" s="6" t="s">
        <v>27</v>
      </c>
      <c r="E19" s="27">
        <v>133</v>
      </c>
      <c r="F19" s="28">
        <v>125</v>
      </c>
      <c r="G19" s="27">
        <v>117</v>
      </c>
      <c r="H19" s="28">
        <v>107</v>
      </c>
      <c r="I19" s="49">
        <f t="shared" si="0"/>
        <v>482</v>
      </c>
      <c r="J19" s="28">
        <v>19</v>
      </c>
    </row>
    <row r="20" spans="1:13" ht="15.75" customHeight="1">
      <c r="A20" s="21">
        <v>10</v>
      </c>
      <c r="B20" s="39"/>
      <c r="C20" s="22" t="s">
        <v>43</v>
      </c>
      <c r="D20" s="28" t="s">
        <v>13</v>
      </c>
      <c r="E20" s="27">
        <v>96</v>
      </c>
      <c r="F20" s="28">
        <v>126</v>
      </c>
      <c r="G20" s="27">
        <v>125</v>
      </c>
      <c r="H20" s="28">
        <v>133</v>
      </c>
      <c r="I20" s="49">
        <f t="shared" si="0"/>
        <v>480</v>
      </c>
      <c r="J20" s="28">
        <v>29</v>
      </c>
      <c r="M20" s="3" t="s">
        <v>116</v>
      </c>
    </row>
    <row r="21" spans="1:10" ht="15.75" customHeight="1">
      <c r="A21" s="21">
        <v>11</v>
      </c>
      <c r="B21" s="38"/>
      <c r="C21" s="22" t="s">
        <v>109</v>
      </c>
      <c r="D21" s="28" t="s">
        <v>15</v>
      </c>
      <c r="E21" s="27">
        <v>133</v>
      </c>
      <c r="F21" s="28">
        <v>97</v>
      </c>
      <c r="G21" s="27">
        <v>125</v>
      </c>
      <c r="H21" s="28">
        <v>106</v>
      </c>
      <c r="I21" s="49">
        <f t="shared" si="0"/>
        <v>461</v>
      </c>
      <c r="J21" s="28">
        <v>40</v>
      </c>
    </row>
    <row r="22" spans="1:10" ht="15.75" customHeight="1">
      <c r="A22" s="22">
        <v>12</v>
      </c>
      <c r="B22" s="47"/>
      <c r="C22" s="26" t="s">
        <v>60</v>
      </c>
      <c r="D22" s="6" t="s">
        <v>27</v>
      </c>
      <c r="E22" s="7">
        <v>108</v>
      </c>
      <c r="F22" s="6">
        <v>97</v>
      </c>
      <c r="G22" s="7">
        <v>124</v>
      </c>
      <c r="H22" s="6">
        <v>113</v>
      </c>
      <c r="I22" s="48">
        <f t="shared" si="0"/>
        <v>442</v>
      </c>
      <c r="J22" s="6">
        <v>37</v>
      </c>
    </row>
    <row r="23" spans="1:13" ht="15.75" customHeight="1">
      <c r="A23" s="21">
        <v>13</v>
      </c>
      <c r="B23" s="51" t="s">
        <v>57</v>
      </c>
      <c r="C23" s="26" t="s">
        <v>110</v>
      </c>
      <c r="D23" s="6" t="s">
        <v>27</v>
      </c>
      <c r="E23" s="3">
        <v>126</v>
      </c>
      <c r="F23" s="6">
        <v>98</v>
      </c>
      <c r="G23" s="7">
        <v>97</v>
      </c>
      <c r="H23" s="6">
        <v>115</v>
      </c>
      <c r="I23" s="48">
        <v>436</v>
      </c>
      <c r="J23" s="5">
        <v>31</v>
      </c>
      <c r="M23" s="3" t="s">
        <v>116</v>
      </c>
    </row>
    <row r="24" spans="1:10" ht="15.75" customHeight="1">
      <c r="A24" s="21">
        <v>14</v>
      </c>
      <c r="B24" s="52"/>
      <c r="C24" s="22" t="s">
        <v>96</v>
      </c>
      <c r="D24" s="6" t="s">
        <v>19</v>
      </c>
      <c r="E24" s="6">
        <v>123</v>
      </c>
      <c r="F24" s="6">
        <v>94</v>
      </c>
      <c r="G24" s="7">
        <v>132</v>
      </c>
      <c r="H24" s="6">
        <v>80</v>
      </c>
      <c r="I24" s="48">
        <f t="shared" si="0"/>
        <v>429</v>
      </c>
      <c r="J24" s="6">
        <v>52</v>
      </c>
    </row>
    <row r="25" spans="1:10" ht="15.75" customHeight="1">
      <c r="A25" s="21">
        <v>15</v>
      </c>
      <c r="B25" s="52"/>
      <c r="C25" s="22" t="s">
        <v>41</v>
      </c>
      <c r="D25" s="28" t="s">
        <v>15</v>
      </c>
      <c r="E25" s="25">
        <v>89</v>
      </c>
      <c r="F25" s="26">
        <v>116</v>
      </c>
      <c r="G25" s="25">
        <v>125</v>
      </c>
      <c r="H25" s="26">
        <v>98</v>
      </c>
      <c r="I25" s="48">
        <f t="shared" si="0"/>
        <v>428</v>
      </c>
      <c r="J25" s="6">
        <v>47</v>
      </c>
    </row>
    <row r="26" spans="1:10" ht="15.75" customHeight="1">
      <c r="A26" s="68">
        <v>16</v>
      </c>
      <c r="B26" s="69"/>
      <c r="C26" s="26" t="s">
        <v>85</v>
      </c>
      <c r="D26" s="28" t="s">
        <v>15</v>
      </c>
      <c r="E26" s="7">
        <v>98</v>
      </c>
      <c r="F26" s="6">
        <v>107</v>
      </c>
      <c r="G26" s="7">
        <v>107</v>
      </c>
      <c r="H26" s="6">
        <v>115</v>
      </c>
      <c r="I26" s="48">
        <f t="shared" si="0"/>
        <v>427</v>
      </c>
      <c r="J26" s="28">
        <v>50</v>
      </c>
    </row>
    <row r="27" spans="1:10" ht="15.75" customHeight="1">
      <c r="A27" s="21">
        <v>17</v>
      </c>
      <c r="B27" s="50" t="s">
        <v>58</v>
      </c>
      <c r="C27" s="26" t="s">
        <v>111</v>
      </c>
      <c r="D27" s="28" t="s">
        <v>13</v>
      </c>
      <c r="E27" s="115">
        <v>99</v>
      </c>
      <c r="F27" s="28">
        <v>94</v>
      </c>
      <c r="G27" s="27">
        <v>107</v>
      </c>
      <c r="H27" s="28">
        <v>114</v>
      </c>
      <c r="I27" s="48">
        <f t="shared" si="0"/>
        <v>414</v>
      </c>
      <c r="J27" s="5">
        <v>51</v>
      </c>
    </row>
    <row r="28" spans="1:10" ht="15.75" customHeight="1">
      <c r="A28" s="21">
        <v>18</v>
      </c>
      <c r="B28" s="70"/>
      <c r="C28" s="22" t="s">
        <v>112</v>
      </c>
      <c r="D28" s="28" t="s">
        <v>13</v>
      </c>
      <c r="E28" s="27">
        <v>97</v>
      </c>
      <c r="F28" s="28">
        <v>123</v>
      </c>
      <c r="G28" s="27">
        <v>96</v>
      </c>
      <c r="H28" s="28">
        <v>88</v>
      </c>
      <c r="I28" s="48">
        <f t="shared" si="0"/>
        <v>404</v>
      </c>
      <c r="J28" s="6">
        <v>49</v>
      </c>
    </row>
    <row r="29" spans="1:10" ht="15.75" customHeight="1">
      <c r="A29" s="21">
        <v>19</v>
      </c>
      <c r="B29" s="38"/>
      <c r="C29" s="26" t="s">
        <v>113</v>
      </c>
      <c r="D29" s="6" t="s">
        <v>61</v>
      </c>
      <c r="E29" s="42">
        <v>134</v>
      </c>
      <c r="F29" s="22">
        <v>79</v>
      </c>
      <c r="G29" s="42">
        <v>81</v>
      </c>
      <c r="H29" s="22">
        <v>72</v>
      </c>
      <c r="I29" s="48">
        <f t="shared" si="0"/>
        <v>366</v>
      </c>
      <c r="J29" s="6">
        <v>57</v>
      </c>
    </row>
    <row r="30" spans="1:10" ht="15.75" customHeight="1">
      <c r="A30" s="21">
        <v>20</v>
      </c>
      <c r="B30" s="83"/>
      <c r="C30" s="26" t="s">
        <v>114</v>
      </c>
      <c r="D30" s="6" t="s">
        <v>61</v>
      </c>
      <c r="E30" s="27">
        <v>70</v>
      </c>
      <c r="F30" s="28">
        <v>106</v>
      </c>
      <c r="G30" s="27">
        <v>86</v>
      </c>
      <c r="H30" s="28">
        <v>90</v>
      </c>
      <c r="I30" s="48">
        <f t="shared" si="0"/>
        <v>352</v>
      </c>
      <c r="J30" s="6">
        <v>59</v>
      </c>
    </row>
    <row r="31" spans="1:10" ht="15.75" customHeight="1">
      <c r="A31" s="57">
        <v>21</v>
      </c>
      <c r="B31" s="50" t="s">
        <v>59</v>
      </c>
      <c r="C31" s="26" t="s">
        <v>65</v>
      </c>
      <c r="D31" s="6" t="s">
        <v>61</v>
      </c>
      <c r="E31" s="42">
        <v>89</v>
      </c>
      <c r="F31" s="22">
        <v>71</v>
      </c>
      <c r="G31" s="42">
        <v>98</v>
      </c>
      <c r="H31" s="22">
        <v>89</v>
      </c>
      <c r="I31" s="48">
        <f t="shared" si="0"/>
        <v>347</v>
      </c>
      <c r="J31" s="5">
        <v>61</v>
      </c>
    </row>
    <row r="32" spans="1:10" ht="15.75" customHeight="1">
      <c r="A32" s="35"/>
      <c r="B32" s="70"/>
      <c r="C32" s="6"/>
      <c r="D32" s="6"/>
      <c r="E32" s="26"/>
      <c r="F32" s="26"/>
      <c r="G32" s="26"/>
      <c r="H32" s="26"/>
      <c r="I32" s="48">
        <f t="shared" si="0"/>
        <v>0</v>
      </c>
      <c r="J32" s="6"/>
    </row>
    <row r="33" spans="1:10" ht="15.75" customHeight="1">
      <c r="A33" s="21"/>
      <c r="B33" s="38"/>
      <c r="C33" s="26"/>
      <c r="D33" s="26"/>
      <c r="E33" s="64"/>
      <c r="F33" s="6"/>
      <c r="G33" s="6"/>
      <c r="H33" s="6"/>
      <c r="I33" s="48">
        <f t="shared" si="0"/>
        <v>0</v>
      </c>
      <c r="J33" s="6"/>
    </row>
    <row r="34" spans="1:10" ht="15.75" customHeight="1">
      <c r="A34" s="68"/>
      <c r="B34" s="47"/>
      <c r="C34" s="26"/>
      <c r="D34" s="26"/>
      <c r="E34" s="6"/>
      <c r="F34" s="6"/>
      <c r="G34" s="6"/>
      <c r="H34" s="6"/>
      <c r="I34" s="48">
        <f t="shared" si="0"/>
        <v>0</v>
      </c>
      <c r="J34" s="6"/>
    </row>
    <row r="35" spans="1:5" ht="12.75">
      <c r="A35" s="36"/>
      <c r="B35" s="71"/>
      <c r="C35" s="20" t="s">
        <v>115</v>
      </c>
      <c r="E35" s="3"/>
    </row>
    <row r="36" spans="1:10" ht="13.5">
      <c r="A36" s="36"/>
      <c r="B36" s="55"/>
      <c r="C36" s="8"/>
      <c r="D36" s="8"/>
      <c r="E36" s="36"/>
      <c r="F36" s="36"/>
      <c r="G36" s="36"/>
      <c r="H36" s="36"/>
      <c r="I36" s="56"/>
      <c r="J36" s="36"/>
    </row>
    <row r="37" spans="1:7" ht="12.75">
      <c r="A37" s="236" t="s">
        <v>69</v>
      </c>
      <c r="B37" s="236"/>
      <c r="C37" s="236"/>
      <c r="D37" s="20" t="s">
        <v>71</v>
      </c>
      <c r="F37" s="20" t="s">
        <v>74</v>
      </c>
      <c r="G37" s="20"/>
    </row>
    <row r="38" ht="12.75">
      <c r="D38" s="20" t="s">
        <v>72</v>
      </c>
    </row>
    <row r="39" ht="12.75">
      <c r="D39" s="20"/>
    </row>
    <row r="40" spans="1:8" ht="12.75">
      <c r="A40" s="65" t="s">
        <v>82</v>
      </c>
      <c r="B40" s="66"/>
      <c r="C40" s="26" t="s">
        <v>118</v>
      </c>
      <c r="D40" s="6" t="s">
        <v>27</v>
      </c>
      <c r="F40" s="20" t="s">
        <v>44</v>
      </c>
      <c r="G40" s="20" t="s">
        <v>45</v>
      </c>
      <c r="H40" s="20" t="s">
        <v>29</v>
      </c>
    </row>
    <row r="41" spans="1:8" ht="12.75">
      <c r="A41" s="65" t="s">
        <v>26</v>
      </c>
      <c r="B41" s="66"/>
      <c r="C41" s="22" t="s">
        <v>84</v>
      </c>
      <c r="D41" s="28" t="s">
        <v>14</v>
      </c>
      <c r="F41" s="80" t="s">
        <v>44</v>
      </c>
      <c r="G41" s="20" t="s">
        <v>45</v>
      </c>
      <c r="H41" s="20" t="s">
        <v>23</v>
      </c>
    </row>
    <row r="42" spans="1:8" ht="12.75">
      <c r="A42" s="65" t="s">
        <v>20</v>
      </c>
      <c r="B42" s="66"/>
      <c r="C42" s="26" t="s">
        <v>64</v>
      </c>
      <c r="D42" s="6" t="s">
        <v>61</v>
      </c>
      <c r="F42" s="20" t="s">
        <v>44</v>
      </c>
      <c r="G42" s="20" t="s">
        <v>45</v>
      </c>
      <c r="H42" s="20" t="s">
        <v>30</v>
      </c>
    </row>
    <row r="43" spans="1:9" ht="12.75">
      <c r="A43" s="65" t="s">
        <v>22</v>
      </c>
      <c r="B43" s="66"/>
      <c r="C43" s="26" t="s">
        <v>98</v>
      </c>
      <c r="D43" s="6" t="s">
        <v>19</v>
      </c>
      <c r="F43" s="80" t="s">
        <v>46</v>
      </c>
      <c r="G43" s="20" t="s">
        <v>45</v>
      </c>
      <c r="H43" s="20" t="s">
        <v>29</v>
      </c>
      <c r="I43" s="20"/>
    </row>
    <row r="44" spans="1:9" ht="12.75">
      <c r="A44" s="65" t="s">
        <v>24</v>
      </c>
      <c r="B44" s="66"/>
      <c r="C44" s="22" t="s">
        <v>80</v>
      </c>
      <c r="D44" s="28" t="s">
        <v>13</v>
      </c>
      <c r="F44" s="81" t="s">
        <v>47</v>
      </c>
      <c r="G44" s="20" t="s">
        <v>45</v>
      </c>
      <c r="H44" s="20" t="s">
        <v>23</v>
      </c>
      <c r="I44" s="20"/>
    </row>
    <row r="45" spans="1:9" ht="12.75">
      <c r="A45" s="65" t="s">
        <v>25</v>
      </c>
      <c r="B45" s="66"/>
      <c r="C45" s="26" t="s">
        <v>42</v>
      </c>
      <c r="D45" s="28" t="s">
        <v>19</v>
      </c>
      <c r="F45" s="81" t="s">
        <v>48</v>
      </c>
      <c r="G45" s="20" t="s">
        <v>45</v>
      </c>
      <c r="H45" s="20" t="s">
        <v>21</v>
      </c>
      <c r="I45" s="20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</sheetData>
  <sheetProtection/>
  <mergeCells count="6">
    <mergeCell ref="A5:J5"/>
    <mergeCell ref="E9:H9"/>
    <mergeCell ref="A37:C37"/>
    <mergeCell ref="A9:A10"/>
    <mergeCell ref="C9:C10"/>
    <mergeCell ref="B9:B10"/>
  </mergeCells>
  <printOptions horizontalCentered="1"/>
  <pageMargins left="0.31496062992125984" right="0.2362204724409449" top="0.28" bottom="0.31" header="0.2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AG MED</dc:creator>
  <cp:keywords/>
  <dc:description/>
  <cp:lastModifiedBy>Roland</cp:lastModifiedBy>
  <cp:lastPrinted>2013-04-15T12:40:02Z</cp:lastPrinted>
  <dcterms:created xsi:type="dcterms:W3CDTF">1998-12-29T20:33:24Z</dcterms:created>
  <dcterms:modified xsi:type="dcterms:W3CDTF">2015-12-16T15:42:57Z</dcterms:modified>
  <cp:category/>
  <cp:version/>
  <cp:contentType/>
  <cp:contentStatus/>
</cp:coreProperties>
</file>