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6816" tabRatio="916" firstSheet="1" activeTab="1"/>
  </bookViews>
  <sheets>
    <sheet name="Tabelle1" sheetId="1" state="hidden" r:id="rId1"/>
    <sheet name="Herren_21.05.2011" sheetId="2" r:id="rId2"/>
    <sheet name="Damen_21.05.2011" sheetId="3" r:id="rId3"/>
    <sheet name="Mixed_22.05.2011" sheetId="4" r:id="rId4"/>
  </sheets>
  <definedNames>
    <definedName name="_xlnm.Print_Area" localSheetId="2">'Damen_21.05.2011'!$A$1:$J$41</definedName>
    <definedName name="_xlnm.Print_Area" localSheetId="1">'Herren_21.05.2011'!$A$1:$J$39</definedName>
    <definedName name="_xlnm.Print_Area" localSheetId="3">'Mixed_22.05.2011'!$A$1:$J$40</definedName>
  </definedNames>
  <calcPr fullCalcOnLoad="1"/>
</workbook>
</file>

<file path=xl/comments1.xml><?xml version="1.0" encoding="utf-8"?>
<comments xmlns="http://schemas.openxmlformats.org/spreadsheetml/2006/main">
  <authors>
    <author>watzrorz</author>
  </authors>
  <commentList>
    <comment ref="E38" authorId="0">
      <text>
        <r>
          <rPr>
            <b/>
            <sz val="8"/>
            <rFont val="Tahoma"/>
            <family val="0"/>
          </rPr>
          <t>watzrorz:</t>
        </r>
        <r>
          <rPr>
            <sz val="8"/>
            <rFont val="Tahoma"/>
            <family val="0"/>
          </rPr>
          <t xml:space="preserve">
45,-- Fresskörbe
50,46 Norma</t>
        </r>
      </text>
    </comment>
    <comment ref="F31" authorId="0">
      <text>
        <r>
          <rPr>
            <b/>
            <sz val="8"/>
            <rFont val="Tahoma"/>
            <family val="0"/>
          </rPr>
          <t>watzrorz:</t>
        </r>
        <r>
          <rPr>
            <sz val="8"/>
            <rFont val="Tahoma"/>
            <family val="0"/>
          </rPr>
          <t xml:space="preserve">
16,00 Herzig
  8,00 Neidhardt
  8,00 Y.Neuper
</t>
        </r>
        <r>
          <rPr>
            <b/>
            <sz val="8"/>
            <color indexed="12"/>
            <rFont val="Tahoma"/>
            <family val="2"/>
          </rPr>
          <t xml:space="preserve">  8,00 offen</t>
        </r>
      </text>
    </comment>
  </commentList>
</comments>
</file>

<file path=xl/sharedStrings.xml><?xml version="1.0" encoding="utf-8"?>
<sst xmlns="http://schemas.openxmlformats.org/spreadsheetml/2006/main" count="216" uniqueCount="135">
  <si>
    <t>Verein/</t>
  </si>
  <si>
    <t>Platz</t>
  </si>
  <si>
    <t>Name, Vorname</t>
  </si>
  <si>
    <t>Einzelklub</t>
  </si>
  <si>
    <t>Gesamt</t>
  </si>
  <si>
    <t>ABR</t>
  </si>
  <si>
    <t>F</t>
  </si>
  <si>
    <t>Einzeldurchgänge</t>
  </si>
  <si>
    <t>T a n d e m     M i x e d</t>
  </si>
  <si>
    <t>T a n d e m     H e r r e n</t>
  </si>
  <si>
    <t>Zeit</t>
  </si>
  <si>
    <t>T a n d e m     D a m e n</t>
  </si>
  <si>
    <t>TSV Hemhofen</t>
  </si>
  <si>
    <t>Platz   1 - 5</t>
  </si>
  <si>
    <t>Reinhardt, Theo / Reinhardt, Wolfgang</t>
  </si>
  <si>
    <t>Baiersdorfer SV</t>
  </si>
  <si>
    <t>TSV Neuhaus</t>
  </si>
  <si>
    <t>SKV Röttenbach</t>
  </si>
  <si>
    <t>SKK Wöhrl Erlangen</t>
  </si>
  <si>
    <t>Dürl, Maximilian / Vornberger, Rainer</t>
  </si>
  <si>
    <t>Platz   1 - 4</t>
  </si>
  <si>
    <t>SC Eltersdorf</t>
  </si>
  <si>
    <t>ER4</t>
  </si>
  <si>
    <t>Bahn 4</t>
  </si>
  <si>
    <t>ER3</t>
  </si>
  <si>
    <t>Bahn 2</t>
  </si>
  <si>
    <t>ER2</t>
  </si>
  <si>
    <t>ER1</t>
  </si>
  <si>
    <t>ER5</t>
  </si>
  <si>
    <t>GH Häusling</t>
  </si>
  <si>
    <t>SC Adelsdorf</t>
  </si>
  <si>
    <t>Neidhardt, Andrea / Oppelt, Claudia</t>
  </si>
  <si>
    <t>Lauer, Stefan / Schraudner, Andreas</t>
  </si>
  <si>
    <t>GH Höchstadt</t>
  </si>
  <si>
    <t>Grosser, Petra / Wichmann, Antje</t>
  </si>
  <si>
    <t>Wichmann, Silvia / Grosser, Edwin</t>
  </si>
  <si>
    <t>Geist, Inge / Grötsch, Walter</t>
  </si>
  <si>
    <t>Baiersdorfer SV, Am Sportzentrum 1 , 91083 Baiersdorf, Tel. 09133 / 776312</t>
  </si>
  <si>
    <t>Bahn 1</t>
  </si>
  <si>
    <t>Bahn 3</t>
  </si>
  <si>
    <t>Lindner, Bastian / Schachtner, Christian</t>
  </si>
  <si>
    <t>Siebenäuger, Inge / Korb, Günther</t>
  </si>
  <si>
    <t>Roth, Tanja / Roth, Walter</t>
  </si>
  <si>
    <t>Grosser, Edwin / Kalz, Hans-Joachim</t>
  </si>
  <si>
    <t>Dausch, Benno / Freund, Gerald</t>
  </si>
  <si>
    <t>Djordjevic, Dragan / Welker, Stefan</t>
  </si>
  <si>
    <t>Kretzschmann, Hans-J. / Schäfer, Jürgen</t>
  </si>
  <si>
    <t>Beck, Christian / Degen, Alexander</t>
  </si>
  <si>
    <t>Bezirksmeisterschaften 2011:</t>
  </si>
  <si>
    <t>O f f e n e   K r e i s m e i s t e r s c h a f t e n  2 0 1 1</t>
  </si>
  <si>
    <t>2 1 .   M a i   2 0 1 1</t>
  </si>
  <si>
    <t>Samstag, 28.05.2011</t>
  </si>
  <si>
    <t>Neidhardt, Sabine / Neuper, Yvonne</t>
  </si>
  <si>
    <t>Siebenäuger, Inge / Scholten, Nadine</t>
  </si>
  <si>
    <t>2 1.   M a i   2 0 1 1</t>
  </si>
  <si>
    <t>Herzig, Carmen / Kerschbaum, Alexander</t>
  </si>
  <si>
    <t>Seitz, Hannelore / Degen, Alexander</t>
  </si>
  <si>
    <t>Scholten, Nadine / Schachtner, Christian</t>
  </si>
  <si>
    <t>Wichmann, Antje / Reinhardt, Wolfgang</t>
  </si>
  <si>
    <t>Grosser, Petra / Reinhardt, Theo</t>
  </si>
  <si>
    <t>Bezirksmeisterschaften 2011</t>
  </si>
  <si>
    <t>Sonntag, 29.05.2011</t>
  </si>
  <si>
    <t>2 2.   M a i   2 0 1 1</t>
  </si>
  <si>
    <t>TSV Röthenbach St.Wolfgang</t>
  </si>
  <si>
    <t>09.00 Uhr</t>
  </si>
  <si>
    <t>10.25 Uhr</t>
  </si>
  <si>
    <t>11.50 Uhr</t>
  </si>
  <si>
    <t>13.15 Uhr</t>
  </si>
  <si>
    <t>14.40 Uhr</t>
  </si>
  <si>
    <t>SC 04 Schwabach</t>
  </si>
  <si>
    <t>SC Großschwarzenlohe</t>
  </si>
  <si>
    <t>TSV Neuhaus, 91325  Adelsdorf-Neuhaus, Neuhauser Hauptstr. 10, Tel. 09195 928040</t>
  </si>
  <si>
    <t>SC Eltersdorf, Langenaustr. 17, 91058 Erlangen Tel. 09131 / 601328</t>
  </si>
  <si>
    <t>Wirth Petra / Flossmann Christian</t>
  </si>
  <si>
    <t>FSV Erlangen Bruck</t>
  </si>
  <si>
    <t>Winkler Regina / Winkler Hermann</t>
  </si>
  <si>
    <t>GH  Herzogenaurach</t>
  </si>
  <si>
    <t>Dürbeck Margarete/Schulz Jürgen</t>
  </si>
  <si>
    <t>Barkowitsch Tanja/ Rehm Hartmut</t>
  </si>
  <si>
    <t>Königsholz Stöckach</t>
  </si>
  <si>
    <t>Albert, Ramona/Müller, Matthias</t>
  </si>
  <si>
    <t>Vogel Carmen / Schuhmann, Adolf *)</t>
  </si>
  <si>
    <r>
      <t xml:space="preserve">Leppig, Petra / Fösel Georg </t>
    </r>
    <r>
      <rPr>
        <b/>
        <sz val="10"/>
        <rFont val="Arial"/>
        <family val="2"/>
      </rPr>
      <t>*)</t>
    </r>
  </si>
  <si>
    <r>
      <t>*)</t>
    </r>
    <r>
      <rPr>
        <sz val="10"/>
        <rFont val="Arial"/>
        <family val="2"/>
      </rPr>
      <t xml:space="preserve"> wegen Bayer. Meisterschaften kein Start bei den Tandem-Bezirksmeisterschaften 2011</t>
    </r>
  </si>
  <si>
    <t>Heym, Gitta / Wirth, Petra</t>
  </si>
  <si>
    <t>FSV Bruck</t>
  </si>
  <si>
    <t>Schachtner, Christine / Roth, Tanja</t>
  </si>
  <si>
    <t>Klaußner, Martina / Seitz, Hannelore</t>
  </si>
  <si>
    <t>Heinrich, Marianne / Oepp, Liane</t>
  </si>
  <si>
    <t>nicht angetreten</t>
  </si>
  <si>
    <r>
      <t xml:space="preserve">Scheidel, Rosemarie / Wichmann, Silvia </t>
    </r>
    <r>
      <rPr>
        <b/>
        <sz val="10"/>
        <rFont val="Arial"/>
        <family val="2"/>
      </rPr>
      <t>*)</t>
    </r>
  </si>
  <si>
    <r>
      <t xml:space="preserve">*) </t>
    </r>
    <r>
      <rPr>
        <sz val="9"/>
        <rFont val="Arial"/>
        <family val="2"/>
      </rPr>
      <t>können bei den Bezirksmeisterschaften 2011 nicht starten !</t>
    </r>
  </si>
  <si>
    <r>
      <t xml:space="preserve">Hasenberger, Daniel / Lang, Bernhard  </t>
    </r>
    <r>
      <rPr>
        <b/>
        <sz val="10"/>
        <rFont val="Arial"/>
        <family val="2"/>
      </rPr>
      <t>*)</t>
    </r>
  </si>
  <si>
    <t>Sänger, Thomas / Eibert, Thomas</t>
  </si>
  <si>
    <t xml:space="preserve">Seckanovic Damir/ Seckanovic Mirnad </t>
  </si>
  <si>
    <t>Bruck/Siemens</t>
  </si>
  <si>
    <t>Miksch, Matthias / Sauer, Sven  *)</t>
  </si>
  <si>
    <r>
      <t xml:space="preserve">Nendel, Erwin / Fösel Georg </t>
    </r>
    <r>
      <rPr>
        <b/>
        <sz val="10"/>
        <rFont val="Arial"/>
        <family val="2"/>
      </rPr>
      <t xml:space="preserve"> *)</t>
    </r>
  </si>
  <si>
    <t>Kreismeisterschaften</t>
  </si>
  <si>
    <t>Tandem</t>
  </si>
  <si>
    <t>Start-</t>
  </si>
  <si>
    <t>Damen</t>
  </si>
  <si>
    <t>Herren</t>
  </si>
  <si>
    <t>Mixed</t>
  </si>
  <si>
    <t>Gebühren</t>
  </si>
  <si>
    <t>bezahlt</t>
  </si>
  <si>
    <t>ATSV Erlangen</t>
  </si>
  <si>
    <t>BSC Erlangen</t>
  </si>
  <si>
    <t>FSV Erlangen-Bruck</t>
  </si>
  <si>
    <t>FC Dechsendorf</t>
  </si>
  <si>
    <t>SG Siemens Erlangen</t>
  </si>
  <si>
    <t>SpVgg Erlangen</t>
  </si>
  <si>
    <t>SKK Spardorf</t>
  </si>
  <si>
    <t>TV 1848 Erlangen</t>
  </si>
  <si>
    <t>SKK Wöhrl  Erlangen</t>
  </si>
  <si>
    <t>Verein Forchheim</t>
  </si>
  <si>
    <t>Verein Röttenbach</t>
  </si>
  <si>
    <t>abgebucht</t>
  </si>
  <si>
    <t>KC Hannberg-Seebachgr.</t>
  </si>
  <si>
    <t>SKK Heroldsberg</t>
  </si>
  <si>
    <t>TUSPO Heroldsberg</t>
  </si>
  <si>
    <t>Croatia Herzogenaurach</t>
  </si>
  <si>
    <t>Gut Holz Herzogenaurach</t>
  </si>
  <si>
    <t>SC Herzogenaurach Nord</t>
  </si>
  <si>
    <t>Gut Holz Höchstadt</t>
  </si>
  <si>
    <t>FC Stöckach</t>
  </si>
  <si>
    <t>Starter Vor- und Endlauf</t>
  </si>
  <si>
    <t>Euro - Startgebühren</t>
  </si>
  <si>
    <t>Austragungsort</t>
  </si>
  <si>
    <t>Baiersdorf</t>
  </si>
  <si>
    <t>Bahngebühren</t>
  </si>
  <si>
    <t>Ehrenpreise</t>
  </si>
  <si>
    <t>2 0 1 1</t>
  </si>
  <si>
    <t>Neuhaus</t>
  </si>
  <si>
    <t>Eltersdorf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</si>
</sst>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;\-0;;@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MS Sans Serif"/>
      <family val="2"/>
    </font>
    <font>
      <sz val="11"/>
      <name val="MS Sans Serif"/>
      <family val="0"/>
    </font>
    <font>
      <b/>
      <sz val="11"/>
      <name val="MS Sans Serif"/>
      <family val="0"/>
    </font>
    <font>
      <sz val="11"/>
      <color indexed="12"/>
      <name val="MS Sans Serif"/>
      <family val="0"/>
    </font>
    <font>
      <b/>
      <sz val="11"/>
      <color indexed="12"/>
      <name val="MS Sans Serif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MS Sans Serif"/>
      <family val="2"/>
    </font>
    <font>
      <sz val="11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MS Sans Serif"/>
      <family val="0"/>
    </font>
    <font>
      <b/>
      <sz val="8"/>
      <color indexed="12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 quotePrefix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188" fontId="5" fillId="0" borderId="11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8" fontId="5" fillId="0" borderId="11" xfId="0" applyNumberFormat="1" applyFont="1" applyFill="1" applyBorder="1" applyAlignment="1">
      <alignment horizontal="center"/>
    </xf>
    <xf numFmtId="17" fontId="11" fillId="0" borderId="10" xfId="0" applyNumberFormat="1" applyFont="1" applyBorder="1" applyAlignment="1" quotePrefix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 quotePrefix="1">
      <alignment/>
    </xf>
    <xf numFmtId="17" fontId="11" fillId="0" borderId="10" xfId="0" applyNumberFormat="1" applyFont="1" applyFill="1" applyBorder="1" applyAlignment="1" quotePrefix="1">
      <alignment/>
    </xf>
    <xf numFmtId="0" fontId="5" fillId="0" borderId="10" xfId="0" applyFont="1" applyFill="1" applyBorder="1" applyAlignment="1" quotePrefix="1">
      <alignment/>
    </xf>
    <xf numFmtId="0" fontId="5" fillId="0" borderId="19" xfId="0" applyFont="1" applyFill="1" applyBorder="1" applyAlignment="1">
      <alignment/>
    </xf>
    <xf numFmtId="188" fontId="8" fillId="33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 quotePrefix="1">
      <alignment/>
    </xf>
    <xf numFmtId="188" fontId="8" fillId="33" borderId="15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188" fontId="8" fillId="33" borderId="20" xfId="0" applyNumberFormat="1" applyFont="1" applyFill="1" applyBorder="1" applyAlignment="1">
      <alignment horizontal="center"/>
    </xf>
    <xf numFmtId="188" fontId="5" fillId="0" borderId="15" xfId="0" applyNumberFormat="1" applyFont="1" applyBorder="1" applyAlignment="1">
      <alignment horizontal="center"/>
    </xf>
    <xf numFmtId="17" fontId="11" fillId="0" borderId="15" xfId="0" applyNumberFormat="1" applyFont="1" applyBorder="1" applyAlignment="1" quotePrefix="1">
      <alignment/>
    </xf>
    <xf numFmtId="188" fontId="10" fillId="33" borderId="11" xfId="0" applyNumberFormat="1" applyFont="1" applyFill="1" applyBorder="1" applyAlignment="1">
      <alignment horizontal="center"/>
    </xf>
    <xf numFmtId="188" fontId="10" fillId="33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 quotePrefix="1">
      <alignment/>
    </xf>
    <xf numFmtId="17" fontId="11" fillId="0" borderId="13" xfId="0" applyNumberFormat="1" applyFont="1" applyBorder="1" applyAlignment="1" quotePrefix="1">
      <alignment/>
    </xf>
    <xf numFmtId="0" fontId="11" fillId="0" borderId="13" xfId="0" applyFont="1" applyFill="1" applyBorder="1" applyAlignment="1" quotePrefix="1">
      <alignment/>
    </xf>
    <xf numFmtId="0" fontId="5" fillId="0" borderId="21" xfId="0" applyFont="1" applyFill="1" applyBorder="1" applyAlignment="1">
      <alignment/>
    </xf>
    <xf numFmtId="0" fontId="11" fillId="0" borderId="10" xfId="0" applyFont="1" applyFill="1" applyBorder="1" applyAlignment="1" quotePrefix="1">
      <alignment/>
    </xf>
    <xf numFmtId="0" fontId="5" fillId="0" borderId="0" xfId="0" applyFont="1" applyFill="1" applyAlignment="1">
      <alignment/>
    </xf>
    <xf numFmtId="17" fontId="7" fillId="0" borderId="10" xfId="0" applyNumberFormat="1" applyFont="1" applyFill="1" applyBorder="1" applyAlignment="1" quotePrefix="1">
      <alignment/>
    </xf>
    <xf numFmtId="17" fontId="7" fillId="0" borderId="0" xfId="0" applyNumberFormat="1" applyFont="1" applyBorder="1" applyAlignment="1">
      <alignment/>
    </xf>
    <xf numFmtId="188" fontId="10" fillId="0" borderId="0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18" xfId="0" applyFont="1" applyBorder="1" applyAlignment="1">
      <alignment/>
    </xf>
    <xf numFmtId="17" fontId="11" fillId="0" borderId="0" xfId="0" applyNumberFormat="1" applyFont="1" applyBorder="1" applyAlignment="1" quotePrefix="1">
      <alignment/>
    </xf>
    <xf numFmtId="188" fontId="5" fillId="0" borderId="0" xfId="0" applyNumberFormat="1" applyFont="1" applyBorder="1" applyAlignment="1">
      <alignment horizontal="center"/>
    </xf>
    <xf numFmtId="188" fontId="8" fillId="0" borderId="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11" fillId="0" borderId="23" xfId="0" applyFont="1" applyBorder="1" applyAlignment="1">
      <alignment/>
    </xf>
    <xf numFmtId="16" fontId="11" fillId="0" borderId="13" xfId="0" applyNumberFormat="1" applyFont="1" applyBorder="1" applyAlignment="1" quotePrefix="1">
      <alignment/>
    </xf>
    <xf numFmtId="0" fontId="11" fillId="0" borderId="15" xfId="0" applyFont="1" applyBorder="1" applyAlignment="1" quotePrefix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 horizontal="center"/>
    </xf>
    <xf numFmtId="188" fontId="5" fillId="0" borderId="20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15" xfId="0" applyNumberFormat="1" applyFont="1" applyBorder="1" applyAlignment="1">
      <alignment/>
    </xf>
    <xf numFmtId="17" fontId="7" fillId="0" borderId="25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5" fillId="0" borderId="16" xfId="0" applyFont="1" applyFill="1" applyBorder="1" applyAlignment="1">
      <alignment/>
    </xf>
    <xf numFmtId="16" fontId="11" fillId="0" borderId="15" xfId="0" applyNumberFormat="1" applyFont="1" applyFill="1" applyBorder="1" applyAlignment="1" quotePrefix="1">
      <alignment/>
    </xf>
    <xf numFmtId="0" fontId="11" fillId="0" borderId="10" xfId="0" applyFont="1" applyFill="1" applyBorder="1" applyAlignment="1">
      <alignment/>
    </xf>
    <xf numFmtId="16" fontId="11" fillId="0" borderId="0" xfId="0" applyNumberFormat="1" applyFont="1" applyBorder="1" applyAlignment="1" quotePrefix="1">
      <alignment/>
    </xf>
    <xf numFmtId="0" fontId="5" fillId="0" borderId="26" xfId="0" applyFont="1" applyFill="1" applyBorder="1" applyAlignment="1">
      <alignment/>
    </xf>
    <xf numFmtId="16" fontId="11" fillId="0" borderId="27" xfId="0" applyNumberFormat="1" applyFont="1" applyBorder="1" applyAlignment="1" quotePrefix="1">
      <alignment/>
    </xf>
    <xf numFmtId="0" fontId="5" fillId="0" borderId="27" xfId="0" applyFont="1" applyBorder="1" applyAlignment="1">
      <alignment/>
    </xf>
    <xf numFmtId="188" fontId="10" fillId="33" borderId="20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11" xfId="0" applyFont="1" applyBorder="1" applyAlignment="1">
      <alignment/>
    </xf>
    <xf numFmtId="0" fontId="5" fillId="0" borderId="19" xfId="0" applyFont="1" applyBorder="1" applyAlignment="1">
      <alignment horizontal="right"/>
    </xf>
    <xf numFmtId="188" fontId="10" fillId="0" borderId="11" xfId="0" applyNumberFormat="1" applyFont="1" applyFill="1" applyBorder="1" applyAlignment="1">
      <alignment horizontal="center"/>
    </xf>
    <xf numFmtId="17" fontId="11" fillId="34" borderId="13" xfId="0" applyNumberFormat="1" applyFont="1" applyFill="1" applyBorder="1" applyAlignment="1" quotePrefix="1">
      <alignment/>
    </xf>
    <xf numFmtId="0" fontId="5" fillId="34" borderId="11" xfId="0" applyFont="1" applyFill="1" applyBorder="1" applyAlignment="1">
      <alignment/>
    </xf>
    <xf numFmtId="17" fontId="11" fillId="34" borderId="10" xfId="0" applyNumberFormat="1" applyFont="1" applyFill="1" applyBorder="1" applyAlignment="1" quotePrefix="1">
      <alignment/>
    </xf>
    <xf numFmtId="0" fontId="5" fillId="34" borderId="15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188" fontId="8" fillId="0" borderId="15" xfId="0" applyNumberFormat="1" applyFont="1" applyFill="1" applyBorder="1" applyAlignment="1">
      <alignment horizontal="center"/>
    </xf>
    <xf numFmtId="188" fontId="8" fillId="0" borderId="13" xfId="0" applyNumberFormat="1" applyFont="1" applyFill="1" applyBorder="1" applyAlignment="1">
      <alignment horizontal="center"/>
    </xf>
    <xf numFmtId="188" fontId="8" fillId="0" borderId="11" xfId="0" applyNumberFormat="1" applyFont="1" applyFill="1" applyBorder="1" applyAlignment="1">
      <alignment horizontal="center"/>
    </xf>
    <xf numFmtId="0" fontId="11" fillId="34" borderId="10" xfId="0" applyFont="1" applyFill="1" applyBorder="1" applyAlignment="1" quotePrefix="1">
      <alignment/>
    </xf>
    <xf numFmtId="0" fontId="8" fillId="34" borderId="24" xfId="0" applyFont="1" applyFill="1" applyBorder="1" applyAlignment="1">
      <alignment/>
    </xf>
    <xf numFmtId="0" fontId="5" fillId="34" borderId="10" xfId="0" applyFont="1" applyFill="1" applyBorder="1" applyAlignment="1" quotePrefix="1">
      <alignment/>
    </xf>
    <xf numFmtId="0" fontId="7" fillId="34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0" xfId="0" applyFont="1" applyBorder="1" applyAlignment="1">
      <alignment/>
    </xf>
    <xf numFmtId="4" fontId="17" fillId="0" borderId="29" xfId="0" applyNumberFormat="1" applyFont="1" applyBorder="1" applyAlignment="1">
      <alignment/>
    </xf>
    <xf numFmtId="14" fontId="10" fillId="0" borderId="0" xfId="0" applyNumberFormat="1" applyFont="1" applyAlignment="1">
      <alignment/>
    </xf>
    <xf numFmtId="0" fontId="16" fillId="0" borderId="29" xfId="0" applyFont="1" applyBorder="1" applyAlignment="1">
      <alignment/>
    </xf>
    <xf numFmtId="0" fontId="15" fillId="34" borderId="30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4" fontId="18" fillId="0" borderId="29" xfId="0" applyNumberFormat="1" applyFont="1" applyBorder="1" applyAlignment="1">
      <alignment/>
    </xf>
    <xf numFmtId="14" fontId="19" fillId="0" borderId="0" xfId="0" applyNumberFormat="1" applyFont="1" applyAlignment="1">
      <alignment/>
    </xf>
    <xf numFmtId="0" fontId="15" fillId="0" borderId="3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14" fontId="20" fillId="0" borderId="0" xfId="0" applyNumberFormat="1" applyFont="1" applyAlignment="1">
      <alignment/>
    </xf>
    <xf numFmtId="0" fontId="16" fillId="0" borderId="29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4" fontId="17" fillId="0" borderId="32" xfId="0" applyNumberFormat="1" applyFont="1" applyBorder="1" applyAlignment="1">
      <alignment/>
    </xf>
    <xf numFmtId="0" fontId="15" fillId="0" borderId="29" xfId="0" applyFont="1" applyFill="1" applyBorder="1" applyAlignment="1">
      <alignment/>
    </xf>
    <xf numFmtId="4" fontId="17" fillId="0" borderId="33" xfId="0" applyNumberFormat="1" applyFont="1" applyBorder="1" applyAlignment="1">
      <alignment/>
    </xf>
    <xf numFmtId="4" fontId="18" fillId="0" borderId="33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5" fillId="34" borderId="10" xfId="0" applyFont="1" applyFill="1" applyBorder="1" applyAlignment="1">
      <alignment horizontal="center"/>
    </xf>
    <xf numFmtId="0" fontId="15" fillId="0" borderId="29" xfId="0" applyFont="1" applyBorder="1" applyAlignment="1">
      <alignment/>
    </xf>
    <xf numFmtId="0" fontId="16" fillId="0" borderId="3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4" fontId="15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34" borderId="30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4" fontId="21" fillId="0" borderId="29" xfId="0" applyNumberFormat="1" applyFont="1" applyBorder="1" applyAlignment="1">
      <alignment/>
    </xf>
    <xf numFmtId="0" fontId="22" fillId="0" borderId="0" xfId="0" applyFont="1" applyAlignment="1">
      <alignment/>
    </xf>
    <xf numFmtId="0" fontId="16" fillId="0" borderId="29" xfId="0" applyFont="1" applyFill="1" applyBorder="1" applyAlignment="1">
      <alignment horizontal="center"/>
    </xf>
    <xf numFmtId="0" fontId="15" fillId="0" borderId="29" xfId="0" applyFont="1" applyBorder="1" applyAlignment="1">
      <alignment/>
    </xf>
    <xf numFmtId="4" fontId="17" fillId="0" borderId="29" xfId="0" applyNumberFormat="1" applyFont="1" applyBorder="1" applyAlignment="1">
      <alignment/>
    </xf>
    <xf numFmtId="0" fontId="19" fillId="0" borderId="0" xfId="0" applyFont="1" applyAlignment="1">
      <alignment/>
    </xf>
    <xf numFmtId="0" fontId="15" fillId="0" borderId="18" xfId="0" applyFont="1" applyBorder="1" applyAlignment="1">
      <alignment horizontal="center"/>
    </xf>
    <xf numFmtId="4" fontId="16" fillId="0" borderId="10" xfId="0" applyNumberFormat="1" applyFont="1" applyBorder="1" applyAlignment="1">
      <alignment/>
    </xf>
    <xf numFmtId="0" fontId="21" fillId="0" borderId="23" xfId="0" applyFont="1" applyBorder="1" applyAlignment="1">
      <alignment horizontal="center"/>
    </xf>
    <xf numFmtId="0" fontId="16" fillId="0" borderId="13" xfId="0" applyFont="1" applyBorder="1" applyAlignment="1">
      <alignment/>
    </xf>
    <xf numFmtId="4" fontId="16" fillId="0" borderId="19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4" fontId="16" fillId="0" borderId="17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/>
    </xf>
    <xf numFmtId="2" fontId="16" fillId="0" borderId="11" xfId="0" applyNumberFormat="1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/>
    </xf>
    <xf numFmtId="0" fontId="15" fillId="0" borderId="11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2" fontId="16" fillId="0" borderId="15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" fontId="16" fillId="33" borderId="0" xfId="0" applyNumberFormat="1" applyFont="1" applyFill="1" applyAlignment="1">
      <alignment/>
    </xf>
    <xf numFmtId="0" fontId="15" fillId="0" borderId="3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center"/>
    </xf>
    <xf numFmtId="4" fontId="17" fillId="0" borderId="3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4">
      <selection activeCell="H16" sqref="H16"/>
    </sheetView>
  </sheetViews>
  <sheetFormatPr defaultColWidth="11.421875" defaultRowHeight="12.75"/>
  <cols>
    <col min="1" max="1" width="22.421875" style="0" customWidth="1"/>
  </cols>
  <sheetData>
    <row r="1" spans="1:7" ht="15">
      <c r="A1" s="115"/>
      <c r="B1" s="116"/>
      <c r="C1" s="116"/>
      <c r="D1" s="116"/>
      <c r="E1" s="115"/>
      <c r="F1" s="117"/>
      <c r="G1" s="118"/>
    </row>
    <row r="2" spans="1:7" ht="15">
      <c r="A2" s="119" t="s">
        <v>98</v>
      </c>
      <c r="B2" s="119" t="s">
        <v>99</v>
      </c>
      <c r="C2" s="119" t="s">
        <v>99</v>
      </c>
      <c r="D2" s="119" t="s">
        <v>99</v>
      </c>
      <c r="E2" s="120" t="s">
        <v>100</v>
      </c>
      <c r="F2" s="117"/>
      <c r="G2" s="118"/>
    </row>
    <row r="3" spans="1:7" ht="15">
      <c r="A3" s="119" t="s">
        <v>132</v>
      </c>
      <c r="B3" s="121" t="s">
        <v>101</v>
      </c>
      <c r="C3" s="121" t="s">
        <v>102</v>
      </c>
      <c r="D3" s="121" t="s">
        <v>103</v>
      </c>
      <c r="E3" s="120" t="s">
        <v>104</v>
      </c>
      <c r="F3" s="122" t="s">
        <v>105</v>
      </c>
      <c r="G3" s="118"/>
    </row>
    <row r="4" spans="1:7" ht="15">
      <c r="A4" s="123"/>
      <c r="B4" s="124"/>
      <c r="C4" s="124"/>
      <c r="D4" s="124"/>
      <c r="E4" s="123"/>
      <c r="F4" s="117"/>
      <c r="G4" s="118"/>
    </row>
    <row r="5" spans="1:7" ht="15">
      <c r="A5" s="115"/>
      <c r="B5" s="125"/>
      <c r="C5" s="121"/>
      <c r="D5" s="126"/>
      <c r="E5" s="115"/>
      <c r="F5" s="117"/>
      <c r="G5" s="118"/>
    </row>
    <row r="6" spans="1:7" ht="15">
      <c r="A6" s="127" t="s">
        <v>106</v>
      </c>
      <c r="B6" s="125">
        <v>0</v>
      </c>
      <c r="C6" s="121">
        <v>0</v>
      </c>
      <c r="D6" s="126">
        <v>0</v>
      </c>
      <c r="E6" s="128">
        <f>((B6+C6+D6)*8)</f>
        <v>0</v>
      </c>
      <c r="F6" s="129"/>
      <c r="G6" s="118"/>
    </row>
    <row r="7" spans="1:7" ht="15">
      <c r="A7" s="130" t="s">
        <v>15</v>
      </c>
      <c r="B7" s="131">
        <v>2</v>
      </c>
      <c r="C7" s="132">
        <v>1</v>
      </c>
      <c r="D7" s="133">
        <v>3</v>
      </c>
      <c r="E7" s="134">
        <f>((B7+C7+D7)*8)</f>
        <v>48</v>
      </c>
      <c r="F7" s="129">
        <v>40674</v>
      </c>
      <c r="G7" s="135"/>
    </row>
    <row r="8" spans="1:7" ht="15">
      <c r="A8" s="162" t="s">
        <v>107</v>
      </c>
      <c r="B8" s="136">
        <v>0</v>
      </c>
      <c r="C8" s="137">
        <v>0</v>
      </c>
      <c r="D8" s="188">
        <v>0</v>
      </c>
      <c r="E8" s="163">
        <f aca="true" t="shared" si="0" ref="E8:E32">((B8+C8+D8)*8)</f>
        <v>0</v>
      </c>
      <c r="F8" s="129"/>
      <c r="G8" s="118"/>
    </row>
    <row r="9" spans="1:7" ht="15">
      <c r="A9" s="130" t="s">
        <v>108</v>
      </c>
      <c r="B9" s="131">
        <v>1</v>
      </c>
      <c r="C9" s="132">
        <v>1</v>
      </c>
      <c r="D9" s="133">
        <v>2</v>
      </c>
      <c r="E9" s="134">
        <f t="shared" si="0"/>
        <v>32</v>
      </c>
      <c r="F9" s="129">
        <v>40683</v>
      </c>
      <c r="G9" s="135"/>
    </row>
    <row r="10" spans="1:6" ht="15">
      <c r="A10" s="162" t="s">
        <v>109</v>
      </c>
      <c r="B10" s="187">
        <v>0</v>
      </c>
      <c r="C10" s="137">
        <v>0</v>
      </c>
      <c r="D10" s="138">
        <v>0</v>
      </c>
      <c r="E10" s="163">
        <f t="shared" si="0"/>
        <v>0</v>
      </c>
      <c r="F10" s="129"/>
    </row>
    <row r="11" spans="1:7" ht="15">
      <c r="A11" s="130" t="s">
        <v>21</v>
      </c>
      <c r="B11" s="132">
        <v>1</v>
      </c>
      <c r="C11" s="132">
        <v>1</v>
      </c>
      <c r="D11" s="133">
        <v>1</v>
      </c>
      <c r="E11" s="134">
        <f t="shared" si="0"/>
        <v>24</v>
      </c>
      <c r="F11" s="129">
        <v>40680</v>
      </c>
      <c r="G11" s="139"/>
    </row>
    <row r="12" spans="1:7" ht="15">
      <c r="A12" s="140" t="s">
        <v>29</v>
      </c>
      <c r="B12" s="131">
        <v>0</v>
      </c>
      <c r="C12" s="132">
        <v>2</v>
      </c>
      <c r="D12" s="133">
        <v>2</v>
      </c>
      <c r="E12" s="134">
        <f t="shared" si="0"/>
        <v>32</v>
      </c>
      <c r="F12" s="129">
        <v>40686</v>
      </c>
      <c r="G12" s="118"/>
    </row>
    <row r="13" spans="1:7" ht="15">
      <c r="A13" s="162" t="s">
        <v>110</v>
      </c>
      <c r="B13" s="186">
        <v>0</v>
      </c>
      <c r="C13" s="187">
        <v>0</v>
      </c>
      <c r="D13" s="188">
        <v>0</v>
      </c>
      <c r="E13" s="163">
        <f t="shared" si="0"/>
        <v>0</v>
      </c>
      <c r="F13" s="129"/>
      <c r="G13" s="135"/>
    </row>
    <row r="14" spans="1:7" ht="14.25">
      <c r="A14" s="141" t="s">
        <v>111</v>
      </c>
      <c r="B14" s="125">
        <v>0</v>
      </c>
      <c r="C14" s="121">
        <v>0</v>
      </c>
      <c r="D14" s="126">
        <v>0</v>
      </c>
      <c r="E14" s="142">
        <f t="shared" si="0"/>
        <v>0</v>
      </c>
      <c r="F14" s="139"/>
      <c r="G14" s="118"/>
    </row>
    <row r="15" spans="1:7" ht="14.25">
      <c r="A15" s="143" t="s">
        <v>112</v>
      </c>
      <c r="B15" s="136">
        <v>0</v>
      </c>
      <c r="C15" s="137">
        <v>0</v>
      </c>
      <c r="D15" s="138">
        <v>0</v>
      </c>
      <c r="E15" s="144">
        <f t="shared" si="0"/>
        <v>0</v>
      </c>
      <c r="F15" s="139"/>
      <c r="G15" s="118"/>
    </row>
    <row r="16" spans="1:7" ht="15">
      <c r="A16" s="141" t="s">
        <v>113</v>
      </c>
      <c r="B16" s="136">
        <v>0</v>
      </c>
      <c r="C16" s="137">
        <v>0</v>
      </c>
      <c r="D16" s="188">
        <v>0</v>
      </c>
      <c r="E16" s="191">
        <f>((B16+C16+D16)*8)</f>
        <v>0</v>
      </c>
      <c r="F16" s="129"/>
      <c r="G16" s="118"/>
    </row>
    <row r="17" spans="1:7" ht="15">
      <c r="A17" s="146" t="s">
        <v>114</v>
      </c>
      <c r="B17" s="189">
        <v>0</v>
      </c>
      <c r="C17" s="147">
        <v>2</v>
      </c>
      <c r="D17" s="190">
        <v>0</v>
      </c>
      <c r="E17" s="145">
        <f t="shared" si="0"/>
        <v>16</v>
      </c>
      <c r="F17" s="129">
        <v>40674</v>
      </c>
      <c r="G17" s="118"/>
    </row>
    <row r="18" spans="1:7" ht="14.25">
      <c r="A18" s="148"/>
      <c r="B18" s="149"/>
      <c r="C18" s="150"/>
      <c r="D18" s="151"/>
      <c r="E18" s="152"/>
      <c r="F18" s="153"/>
      <c r="G18" s="118"/>
    </row>
    <row r="19" spans="1:7" ht="14.25">
      <c r="A19" s="148" t="s">
        <v>115</v>
      </c>
      <c r="B19" s="154">
        <v>0</v>
      </c>
      <c r="C19" s="150">
        <v>0</v>
      </c>
      <c r="D19" s="155">
        <v>0</v>
      </c>
      <c r="E19" s="152">
        <f t="shared" si="0"/>
        <v>0</v>
      </c>
      <c r="F19" s="153"/>
      <c r="G19" s="118"/>
    </row>
    <row r="20" spans="1:7" ht="14.25">
      <c r="A20" s="140" t="s">
        <v>116</v>
      </c>
      <c r="B20" s="156">
        <v>0</v>
      </c>
      <c r="C20" s="157">
        <v>0</v>
      </c>
      <c r="D20" s="158">
        <v>2</v>
      </c>
      <c r="E20" s="159">
        <f t="shared" si="0"/>
        <v>16</v>
      </c>
      <c r="F20" s="160" t="s">
        <v>117</v>
      </c>
      <c r="G20" s="118"/>
    </row>
    <row r="21" spans="1:7" ht="14.25">
      <c r="A21" s="148"/>
      <c r="B21" s="149"/>
      <c r="C21" s="161"/>
      <c r="D21" s="151"/>
      <c r="E21" s="152"/>
      <c r="F21" s="153"/>
      <c r="G21" s="118"/>
    </row>
    <row r="22" spans="1:7" ht="15">
      <c r="A22" s="130" t="s">
        <v>30</v>
      </c>
      <c r="B22" s="156">
        <v>1</v>
      </c>
      <c r="C22" s="157">
        <v>1</v>
      </c>
      <c r="D22" s="158">
        <v>0</v>
      </c>
      <c r="E22" s="134">
        <f t="shared" si="0"/>
        <v>16</v>
      </c>
      <c r="F22" s="129">
        <v>40682</v>
      </c>
      <c r="G22" s="118"/>
    </row>
    <row r="23" spans="1:7" ht="14.25">
      <c r="A23" s="162" t="s">
        <v>118</v>
      </c>
      <c r="B23" s="154">
        <v>0</v>
      </c>
      <c r="C23" s="150">
        <v>0</v>
      </c>
      <c r="D23" s="155">
        <v>0</v>
      </c>
      <c r="E23" s="163">
        <f t="shared" si="0"/>
        <v>0</v>
      </c>
      <c r="F23" s="34"/>
      <c r="G23" s="139"/>
    </row>
    <row r="24" spans="1:7" ht="15">
      <c r="A24" s="140" t="s">
        <v>12</v>
      </c>
      <c r="B24" s="156">
        <v>0</v>
      </c>
      <c r="C24" s="157">
        <v>2</v>
      </c>
      <c r="D24" s="158">
        <v>0</v>
      </c>
      <c r="E24" s="134">
        <f t="shared" si="0"/>
        <v>16</v>
      </c>
      <c r="F24" s="129">
        <v>40675</v>
      </c>
      <c r="G24" s="135"/>
    </row>
    <row r="25" spans="1:7" ht="14.25">
      <c r="A25" s="162" t="s">
        <v>119</v>
      </c>
      <c r="B25" s="154">
        <v>0</v>
      </c>
      <c r="C25" s="150">
        <v>0</v>
      </c>
      <c r="D25" s="155">
        <v>0</v>
      </c>
      <c r="E25" s="152">
        <f t="shared" si="0"/>
        <v>0</v>
      </c>
      <c r="F25" s="153"/>
      <c r="G25" s="118"/>
    </row>
    <row r="26" spans="1:7" ht="14.25">
      <c r="A26" s="143" t="s">
        <v>120</v>
      </c>
      <c r="B26" s="154">
        <v>0</v>
      </c>
      <c r="C26" s="150">
        <v>0</v>
      </c>
      <c r="D26" s="155">
        <v>0</v>
      </c>
      <c r="E26" s="163">
        <f t="shared" si="0"/>
        <v>0</v>
      </c>
      <c r="F26" s="153"/>
      <c r="G26" s="118"/>
    </row>
    <row r="27" spans="1:7" ht="14.25">
      <c r="A27" s="143" t="s">
        <v>121</v>
      </c>
      <c r="B27" s="154">
        <v>0</v>
      </c>
      <c r="C27" s="150">
        <v>0</v>
      </c>
      <c r="D27" s="155">
        <v>0</v>
      </c>
      <c r="E27" s="163">
        <f t="shared" si="0"/>
        <v>0</v>
      </c>
      <c r="F27" s="139"/>
      <c r="G27" s="118"/>
    </row>
    <row r="28" spans="1:7" ht="15">
      <c r="A28" s="130" t="s">
        <v>122</v>
      </c>
      <c r="B28" s="156">
        <v>0</v>
      </c>
      <c r="C28" s="157">
        <v>0</v>
      </c>
      <c r="D28" s="158">
        <v>1</v>
      </c>
      <c r="E28" s="134">
        <f t="shared" si="0"/>
        <v>8</v>
      </c>
      <c r="F28" s="129">
        <v>40681</v>
      </c>
      <c r="G28" s="118"/>
    </row>
    <row r="29" spans="1:7" ht="14.25">
      <c r="A29" s="162" t="s">
        <v>123</v>
      </c>
      <c r="B29" s="154">
        <v>0</v>
      </c>
      <c r="C29" s="150">
        <v>0</v>
      </c>
      <c r="D29" s="155">
        <v>0</v>
      </c>
      <c r="E29" s="152">
        <f t="shared" si="0"/>
        <v>0</v>
      </c>
      <c r="F29" s="153"/>
      <c r="G29" s="118"/>
    </row>
    <row r="30" spans="1:7" ht="15">
      <c r="A30" s="140" t="s">
        <v>124</v>
      </c>
      <c r="B30" s="156">
        <v>2</v>
      </c>
      <c r="C30" s="157">
        <v>2</v>
      </c>
      <c r="D30" s="158">
        <v>3</v>
      </c>
      <c r="E30" s="134">
        <f t="shared" si="0"/>
        <v>56</v>
      </c>
      <c r="F30" s="129">
        <v>40674</v>
      </c>
      <c r="G30" s="118"/>
    </row>
    <row r="31" spans="1:7" ht="15">
      <c r="A31" s="130" t="s">
        <v>16</v>
      </c>
      <c r="B31" s="156">
        <v>2</v>
      </c>
      <c r="C31" s="157">
        <v>2</v>
      </c>
      <c r="D31" s="158">
        <v>1</v>
      </c>
      <c r="E31" s="134">
        <f t="shared" si="0"/>
        <v>40</v>
      </c>
      <c r="F31" s="129">
        <v>40676</v>
      </c>
      <c r="G31" s="164"/>
    </row>
    <row r="32" spans="1:7" ht="15">
      <c r="A32" s="130" t="s">
        <v>125</v>
      </c>
      <c r="B32" s="156">
        <v>0</v>
      </c>
      <c r="C32" s="157">
        <v>0</v>
      </c>
      <c r="D32" s="158">
        <v>1</v>
      </c>
      <c r="E32" s="134">
        <f t="shared" si="0"/>
        <v>8</v>
      </c>
      <c r="F32" s="129">
        <v>40687</v>
      </c>
      <c r="G32" s="118"/>
    </row>
    <row r="33" spans="1:7" ht="15">
      <c r="A33" s="127"/>
      <c r="B33" s="125"/>
      <c r="C33" s="165"/>
      <c r="D33" s="121"/>
      <c r="E33" s="166">
        <f>SUM(E5:E32)</f>
        <v>312</v>
      </c>
      <c r="F33" s="117"/>
      <c r="G33" s="118"/>
    </row>
    <row r="34" spans="1:7" ht="15">
      <c r="A34" s="115" t="s">
        <v>126</v>
      </c>
      <c r="B34" s="167">
        <f>SUM(B6:B32)</f>
        <v>9</v>
      </c>
      <c r="C34" s="167">
        <f>SUM(C6:C32)</f>
        <v>14</v>
      </c>
      <c r="D34" s="167">
        <f>SUM(D6:D32)</f>
        <v>16</v>
      </c>
      <c r="E34" s="168">
        <f>SUM(B34:D34)</f>
        <v>39</v>
      </c>
      <c r="F34" s="117"/>
      <c r="G34" s="118"/>
    </row>
    <row r="35" spans="1:7" ht="15">
      <c r="A35" s="123" t="s">
        <v>127</v>
      </c>
      <c r="B35" s="169">
        <f>SUM(B34*8)</f>
        <v>72</v>
      </c>
      <c r="C35" s="170">
        <f>SUM(C34*8)</f>
        <v>112</v>
      </c>
      <c r="D35" s="171">
        <f>SUM(D34*8)</f>
        <v>128</v>
      </c>
      <c r="E35" s="172">
        <f>SUM(B35:D35)</f>
        <v>312</v>
      </c>
      <c r="F35" s="117"/>
      <c r="G35" s="118"/>
    </row>
    <row r="36" spans="1:7" ht="15">
      <c r="A36" s="115" t="s">
        <v>128</v>
      </c>
      <c r="B36" s="173" t="s">
        <v>134</v>
      </c>
      <c r="C36" s="174" t="s">
        <v>133</v>
      </c>
      <c r="D36" s="173" t="s">
        <v>129</v>
      </c>
      <c r="E36" s="127"/>
      <c r="F36" s="117"/>
      <c r="G36" s="118"/>
    </row>
    <row r="37" spans="1:7" ht="15">
      <c r="A37" s="175" t="s">
        <v>130</v>
      </c>
      <c r="B37" s="176">
        <v>147</v>
      </c>
      <c r="C37" s="177">
        <v>124.5</v>
      </c>
      <c r="D37" s="176">
        <v>214.5</v>
      </c>
      <c r="E37" s="178">
        <f>SUM(B37:D37)</f>
        <v>486</v>
      </c>
      <c r="F37" s="117"/>
      <c r="G37" s="118"/>
    </row>
    <row r="38" spans="1:7" ht="15">
      <c r="A38" s="179" t="s">
        <v>131</v>
      </c>
      <c r="B38" s="180"/>
      <c r="C38" s="181"/>
      <c r="D38" s="182"/>
      <c r="E38" s="183">
        <v>95.46</v>
      </c>
      <c r="F38" s="117"/>
      <c r="G38" s="118"/>
    </row>
    <row r="39" spans="1:7" ht="15">
      <c r="A39" s="118"/>
      <c r="B39" s="184"/>
      <c r="C39" s="184"/>
      <c r="D39" s="184"/>
      <c r="E39" s="118"/>
      <c r="F39" s="117"/>
      <c r="G39" s="118"/>
    </row>
    <row r="40" spans="1:7" ht="15">
      <c r="A40" s="118"/>
      <c r="B40" s="184"/>
      <c r="D40" s="184"/>
      <c r="E40" s="185">
        <f>SUM(E35-E37-E38)</f>
        <v>-269.46</v>
      </c>
      <c r="F40" s="117"/>
      <c r="G40" s="1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P16" sqref="P16"/>
    </sheetView>
  </sheetViews>
  <sheetFormatPr defaultColWidth="11.421875" defaultRowHeight="12.75"/>
  <cols>
    <col min="1" max="1" width="4.7109375" style="3" customWidth="1"/>
    <col min="2" max="2" width="5.57421875" style="3" customWidth="1"/>
    <col min="3" max="3" width="37.00390625" style="3" customWidth="1"/>
    <col min="4" max="4" width="19.8515625" style="3" customWidth="1"/>
    <col min="5" max="5" width="5.140625" style="9" customWidth="1"/>
    <col min="6" max="8" width="5.140625" style="3" customWidth="1"/>
    <col min="9" max="9" width="7.140625" style="3" customWidth="1"/>
    <col min="10" max="10" width="3.00390625" style="3" bestFit="1" customWidth="1"/>
    <col min="11" max="11" width="3.00390625" style="3" customWidth="1"/>
    <col min="12" max="12" width="5.421875" style="3" customWidth="1"/>
    <col min="13" max="16384" width="11.421875" style="3" customWidth="1"/>
  </cols>
  <sheetData>
    <row r="1" spans="1:11" ht="15">
      <c r="A1" s="1" t="s">
        <v>49</v>
      </c>
      <c r="B1" s="4"/>
      <c r="C1" s="1"/>
      <c r="D1" s="1"/>
      <c r="E1" s="1"/>
      <c r="F1" s="1"/>
      <c r="G1" s="1"/>
      <c r="H1" s="1"/>
      <c r="I1" s="1"/>
      <c r="J1" s="2"/>
      <c r="K1" s="2"/>
    </row>
    <row r="2" spans="1:11" ht="9" customHeight="1">
      <c r="A2" s="4"/>
      <c r="B2" s="4"/>
      <c r="C2" s="1"/>
      <c r="D2" s="1"/>
      <c r="E2" s="1"/>
      <c r="F2" s="1"/>
      <c r="G2" s="1"/>
      <c r="H2" s="1"/>
      <c r="I2" s="1"/>
      <c r="J2" s="2"/>
      <c r="K2" s="2"/>
    </row>
    <row r="3" spans="1:11" ht="16.5" customHeight="1">
      <c r="A3" s="1" t="s">
        <v>9</v>
      </c>
      <c r="B3" s="4"/>
      <c r="C3" s="1"/>
      <c r="D3" s="1"/>
      <c r="E3" s="1"/>
      <c r="F3" s="1"/>
      <c r="G3" s="1"/>
      <c r="H3" s="1"/>
      <c r="I3" s="1"/>
      <c r="J3" s="2"/>
      <c r="K3" s="2"/>
    </row>
    <row r="4" spans="1:11" ht="9" customHeight="1">
      <c r="A4" s="4"/>
      <c r="B4" s="4"/>
      <c r="C4" s="1"/>
      <c r="D4" s="1"/>
      <c r="E4" s="1"/>
      <c r="F4" s="1"/>
      <c r="G4" s="1"/>
      <c r="H4" s="1"/>
      <c r="I4" s="1"/>
      <c r="J4" s="2"/>
      <c r="K4" s="2"/>
    </row>
    <row r="5" spans="1:11" ht="20.25" customHeight="1">
      <c r="A5" s="192" t="s">
        <v>71</v>
      </c>
      <c r="B5" s="192"/>
      <c r="C5" s="192"/>
      <c r="D5" s="192"/>
      <c r="E5" s="192"/>
      <c r="F5" s="192"/>
      <c r="G5" s="192"/>
      <c r="H5" s="192"/>
      <c r="I5" s="192"/>
      <c r="J5" s="192"/>
      <c r="K5" s="2"/>
    </row>
    <row r="6" spans="1:11" ht="9" customHeight="1">
      <c r="A6" s="4"/>
      <c r="B6" s="4"/>
      <c r="C6" s="1"/>
      <c r="D6" s="1"/>
      <c r="E6" s="1"/>
      <c r="F6" s="1"/>
      <c r="G6" s="1"/>
      <c r="H6" s="1"/>
      <c r="I6" s="1"/>
      <c r="J6" s="2"/>
      <c r="K6" s="2"/>
    </row>
    <row r="7" spans="1:11" ht="15">
      <c r="A7" s="13" t="s">
        <v>50</v>
      </c>
      <c r="B7" s="4"/>
      <c r="C7" s="1"/>
      <c r="D7" s="1"/>
      <c r="E7" s="1"/>
      <c r="F7" s="1"/>
      <c r="G7" s="1"/>
      <c r="H7" s="1"/>
      <c r="I7" s="1"/>
      <c r="J7" s="2"/>
      <c r="K7" s="2"/>
    </row>
    <row r="8" spans="1:1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0" ht="14.25" customHeight="1">
      <c r="A9" s="197" t="s">
        <v>1</v>
      </c>
      <c r="B9" s="199" t="s">
        <v>10</v>
      </c>
      <c r="C9" s="201" t="s">
        <v>2</v>
      </c>
      <c r="D9" s="14" t="s">
        <v>0</v>
      </c>
      <c r="E9" s="193" t="s">
        <v>7</v>
      </c>
      <c r="F9" s="194"/>
      <c r="G9" s="194"/>
      <c r="H9" s="195"/>
      <c r="I9" s="10" t="s">
        <v>4</v>
      </c>
      <c r="J9" s="11"/>
    </row>
    <row r="10" spans="1:10" ht="16.5" customHeight="1">
      <c r="A10" s="198"/>
      <c r="B10" s="200"/>
      <c r="C10" s="198"/>
      <c r="D10" s="16" t="s">
        <v>3</v>
      </c>
      <c r="E10" s="17">
        <v>50</v>
      </c>
      <c r="F10" s="18">
        <v>100</v>
      </c>
      <c r="G10" s="17">
        <v>150</v>
      </c>
      <c r="H10" s="17">
        <v>200</v>
      </c>
      <c r="I10" s="15" t="s">
        <v>5</v>
      </c>
      <c r="J10" s="12" t="s">
        <v>6</v>
      </c>
    </row>
    <row r="11" spans="1:10" ht="17.25" customHeight="1">
      <c r="A11" s="113">
        <v>1</v>
      </c>
      <c r="B11" s="110"/>
      <c r="C11" s="98" t="s">
        <v>14</v>
      </c>
      <c r="D11" s="95" t="s">
        <v>33</v>
      </c>
      <c r="E11" s="6">
        <v>152</v>
      </c>
      <c r="F11" s="6">
        <v>170</v>
      </c>
      <c r="G11" s="29">
        <v>160</v>
      </c>
      <c r="H11" s="29">
        <v>152</v>
      </c>
      <c r="I11" s="44">
        <f aca="true" t="shared" si="0" ref="I11:I24">SUM(E11:H11)</f>
        <v>634</v>
      </c>
      <c r="J11" s="6">
        <v>11</v>
      </c>
    </row>
    <row r="12" spans="1:10" ht="17.25" customHeight="1">
      <c r="A12" s="113">
        <v>2</v>
      </c>
      <c r="B12" s="110"/>
      <c r="C12" s="98" t="s">
        <v>96</v>
      </c>
      <c r="D12" s="95" t="s">
        <v>12</v>
      </c>
      <c r="E12" s="6">
        <v>168</v>
      </c>
      <c r="F12" s="6">
        <v>161</v>
      </c>
      <c r="G12" s="29">
        <v>98</v>
      </c>
      <c r="H12" s="29">
        <v>161</v>
      </c>
      <c r="I12" s="44">
        <f>SUM(E12:H12)</f>
        <v>588</v>
      </c>
      <c r="J12" s="6">
        <v>16</v>
      </c>
    </row>
    <row r="13" spans="1:10" ht="17.25" customHeight="1">
      <c r="A13" s="113">
        <v>3</v>
      </c>
      <c r="B13" s="110"/>
      <c r="C13" s="98" t="s">
        <v>19</v>
      </c>
      <c r="D13" s="95" t="s">
        <v>18</v>
      </c>
      <c r="E13" s="6">
        <v>131</v>
      </c>
      <c r="F13" s="6">
        <v>143</v>
      </c>
      <c r="G13" s="29">
        <v>142</v>
      </c>
      <c r="H13" s="29">
        <v>152</v>
      </c>
      <c r="I13" s="44">
        <f t="shared" si="0"/>
        <v>568</v>
      </c>
      <c r="J13" s="6">
        <v>13</v>
      </c>
    </row>
    <row r="14" spans="1:10" ht="17.25" customHeight="1" thickBot="1">
      <c r="A14" s="112">
        <v>4</v>
      </c>
      <c r="B14" s="112"/>
      <c r="C14" s="47" t="s">
        <v>45</v>
      </c>
      <c r="D14" s="47" t="s">
        <v>29</v>
      </c>
      <c r="E14" s="47">
        <v>142</v>
      </c>
      <c r="F14" s="47">
        <v>156</v>
      </c>
      <c r="G14" s="74">
        <v>144</v>
      </c>
      <c r="H14" s="74">
        <v>124</v>
      </c>
      <c r="I14" s="48">
        <f t="shared" si="0"/>
        <v>566</v>
      </c>
      <c r="J14" s="47">
        <v>13</v>
      </c>
    </row>
    <row r="15" spans="1:14" ht="17.25" customHeight="1">
      <c r="A15" s="111">
        <v>5</v>
      </c>
      <c r="B15" s="111"/>
      <c r="C15" s="28" t="s">
        <v>92</v>
      </c>
      <c r="D15" s="28" t="s">
        <v>12</v>
      </c>
      <c r="E15" s="28">
        <v>135</v>
      </c>
      <c r="F15" s="28">
        <v>143</v>
      </c>
      <c r="G15" s="49">
        <v>151</v>
      </c>
      <c r="H15" s="49">
        <v>117</v>
      </c>
      <c r="I15" s="46">
        <f>SUM(E15:H15)</f>
        <v>546</v>
      </c>
      <c r="J15" s="28">
        <v>16</v>
      </c>
      <c r="N15"/>
    </row>
    <row r="16" spans="1:13" ht="17.25" customHeight="1">
      <c r="A16" s="109">
        <v>6</v>
      </c>
      <c r="B16" s="109"/>
      <c r="C16" s="6" t="s">
        <v>97</v>
      </c>
      <c r="D16" s="6" t="s">
        <v>29</v>
      </c>
      <c r="E16" s="6">
        <v>134</v>
      </c>
      <c r="F16" s="6">
        <v>126</v>
      </c>
      <c r="G16" s="29">
        <v>123</v>
      </c>
      <c r="H16" s="29">
        <v>153</v>
      </c>
      <c r="I16" s="44">
        <f t="shared" si="0"/>
        <v>536</v>
      </c>
      <c r="J16" s="6">
        <v>16</v>
      </c>
      <c r="M16"/>
    </row>
    <row r="17" spans="1:10" ht="17.25" customHeight="1">
      <c r="A17" s="109">
        <v>7</v>
      </c>
      <c r="B17" s="109"/>
      <c r="C17" s="6" t="s">
        <v>93</v>
      </c>
      <c r="D17" s="6" t="s">
        <v>16</v>
      </c>
      <c r="E17" s="6">
        <v>143</v>
      </c>
      <c r="F17" s="6">
        <v>115</v>
      </c>
      <c r="G17" s="29">
        <v>104</v>
      </c>
      <c r="H17" s="29">
        <v>133</v>
      </c>
      <c r="I17" s="44">
        <f t="shared" si="0"/>
        <v>495</v>
      </c>
      <c r="J17" s="6">
        <v>23</v>
      </c>
    </row>
    <row r="18" spans="1:13" ht="17.25" customHeight="1">
      <c r="A18" s="109">
        <v>8</v>
      </c>
      <c r="B18" s="109"/>
      <c r="C18" s="6" t="s">
        <v>94</v>
      </c>
      <c r="D18" s="6" t="s">
        <v>95</v>
      </c>
      <c r="E18" s="6">
        <v>126</v>
      </c>
      <c r="F18" s="6">
        <v>126</v>
      </c>
      <c r="G18" s="29">
        <v>115</v>
      </c>
      <c r="H18" s="29">
        <v>126</v>
      </c>
      <c r="I18" s="44">
        <f t="shared" si="0"/>
        <v>493</v>
      </c>
      <c r="J18" s="6">
        <v>26</v>
      </c>
      <c r="M18" s="79"/>
    </row>
    <row r="19" spans="1:14" ht="17.25" customHeight="1">
      <c r="A19" s="109">
        <v>9</v>
      </c>
      <c r="B19" s="109"/>
      <c r="C19" s="6" t="s">
        <v>32</v>
      </c>
      <c r="D19" s="6" t="s">
        <v>18</v>
      </c>
      <c r="E19" s="6">
        <v>152</v>
      </c>
      <c r="F19" s="6">
        <v>111</v>
      </c>
      <c r="G19" s="29">
        <v>135</v>
      </c>
      <c r="H19" s="29">
        <v>94</v>
      </c>
      <c r="I19" s="44">
        <f t="shared" si="0"/>
        <v>492</v>
      </c>
      <c r="J19" s="6">
        <v>43</v>
      </c>
      <c r="N19"/>
    </row>
    <row r="20" spans="1:14" ht="17.25" customHeight="1">
      <c r="A20" s="109">
        <v>10</v>
      </c>
      <c r="B20" s="109"/>
      <c r="C20" s="6" t="s">
        <v>40</v>
      </c>
      <c r="D20" s="6" t="s">
        <v>15</v>
      </c>
      <c r="E20" s="6">
        <v>151</v>
      </c>
      <c r="F20" s="6">
        <v>123</v>
      </c>
      <c r="G20" s="29">
        <v>113</v>
      </c>
      <c r="H20" s="29">
        <v>97</v>
      </c>
      <c r="I20" s="44">
        <f t="shared" si="0"/>
        <v>484</v>
      </c>
      <c r="J20" s="6">
        <v>36</v>
      </c>
      <c r="N20"/>
    </row>
    <row r="21" spans="1:10" ht="17.25" customHeight="1">
      <c r="A21" s="109">
        <v>11</v>
      </c>
      <c r="B21" s="109"/>
      <c r="C21" s="6" t="s">
        <v>46</v>
      </c>
      <c r="D21" s="6" t="s">
        <v>30</v>
      </c>
      <c r="E21" s="6">
        <v>134</v>
      </c>
      <c r="F21" s="6">
        <v>107</v>
      </c>
      <c r="G21" s="29">
        <v>90</v>
      </c>
      <c r="H21" s="29">
        <v>143</v>
      </c>
      <c r="I21" s="44">
        <f t="shared" si="0"/>
        <v>474</v>
      </c>
      <c r="J21" s="6">
        <v>27</v>
      </c>
    </row>
    <row r="22" spans="1:14" ht="17.25" customHeight="1">
      <c r="A22" s="109">
        <v>12</v>
      </c>
      <c r="B22" s="109"/>
      <c r="C22" s="6" t="s">
        <v>44</v>
      </c>
      <c r="D22" s="6" t="s">
        <v>16</v>
      </c>
      <c r="E22" s="6">
        <v>124</v>
      </c>
      <c r="F22" s="6">
        <v>115</v>
      </c>
      <c r="G22" s="29">
        <v>108</v>
      </c>
      <c r="H22" s="29">
        <v>115</v>
      </c>
      <c r="I22" s="44">
        <f>SUM(E22:H22)</f>
        <v>462</v>
      </c>
      <c r="J22" s="6">
        <v>28</v>
      </c>
      <c r="N22"/>
    </row>
    <row r="23" spans="1:14" ht="17.25" customHeight="1">
      <c r="A23" s="109">
        <v>13</v>
      </c>
      <c r="B23" s="109"/>
      <c r="C23" s="6" t="s">
        <v>43</v>
      </c>
      <c r="D23" s="6" t="s">
        <v>33</v>
      </c>
      <c r="E23" s="26">
        <v>121</v>
      </c>
      <c r="F23" s="26">
        <v>108</v>
      </c>
      <c r="G23" s="37">
        <v>125</v>
      </c>
      <c r="H23" s="37">
        <v>99</v>
      </c>
      <c r="I23" s="44">
        <f t="shared" si="0"/>
        <v>453</v>
      </c>
      <c r="J23" s="26">
        <v>46</v>
      </c>
      <c r="N23"/>
    </row>
    <row r="24" spans="1:14" ht="17.25" customHeight="1">
      <c r="A24" s="109">
        <v>14</v>
      </c>
      <c r="B24" s="109"/>
      <c r="C24" s="6" t="s">
        <v>47</v>
      </c>
      <c r="D24" s="6" t="s">
        <v>21</v>
      </c>
      <c r="E24" s="6">
        <v>87</v>
      </c>
      <c r="F24" s="6">
        <v>126</v>
      </c>
      <c r="G24" s="29">
        <v>125</v>
      </c>
      <c r="H24" s="29">
        <v>108</v>
      </c>
      <c r="I24" s="44">
        <f t="shared" si="0"/>
        <v>446</v>
      </c>
      <c r="J24" s="6">
        <v>39</v>
      </c>
      <c r="N24"/>
    </row>
    <row r="25" spans="1:10" ht="17.25" customHeight="1">
      <c r="A25" s="91"/>
      <c r="B25" s="6"/>
      <c r="C25" s="6"/>
      <c r="D25" s="6"/>
      <c r="E25" s="6"/>
      <c r="F25" s="6"/>
      <c r="G25" s="29"/>
      <c r="H25" s="29"/>
      <c r="I25" s="104">
        <f aca="true" t="shared" si="1" ref="I25:I30">SUM(E25:H25)</f>
        <v>0</v>
      </c>
      <c r="J25" s="6"/>
    </row>
    <row r="26" spans="1:14" ht="17.25" customHeight="1">
      <c r="A26" s="22"/>
      <c r="B26" s="71"/>
      <c r="C26" s="28"/>
      <c r="D26" s="28"/>
      <c r="E26" s="27"/>
      <c r="F26" s="28"/>
      <c r="G26" s="49"/>
      <c r="H26" s="49"/>
      <c r="I26" s="102">
        <f t="shared" si="1"/>
        <v>0</v>
      </c>
      <c r="J26" s="28"/>
      <c r="N26"/>
    </row>
    <row r="27" spans="1:13" ht="17.25" customHeight="1">
      <c r="A27" s="69"/>
      <c r="B27" s="70"/>
      <c r="C27" s="88"/>
      <c r="D27" s="28"/>
      <c r="E27" s="27"/>
      <c r="F27" s="28"/>
      <c r="G27" s="49"/>
      <c r="H27" s="49"/>
      <c r="I27" s="102">
        <f t="shared" si="1"/>
        <v>0</v>
      </c>
      <c r="J27" s="28"/>
      <c r="M27"/>
    </row>
    <row r="28" spans="1:10" ht="17.25" customHeight="1">
      <c r="A28" s="21"/>
      <c r="B28" s="39"/>
      <c r="C28" s="19"/>
      <c r="D28" s="19"/>
      <c r="E28" s="8"/>
      <c r="F28" s="5"/>
      <c r="G28" s="31"/>
      <c r="H28" s="30"/>
      <c r="I28" s="103">
        <f t="shared" si="1"/>
        <v>0</v>
      </c>
      <c r="J28" s="5"/>
    </row>
    <row r="29" spans="1:10" ht="17.25" customHeight="1">
      <c r="A29" s="64"/>
      <c r="B29" s="5"/>
      <c r="C29" s="19"/>
      <c r="D29" s="19"/>
      <c r="E29" s="72"/>
      <c r="F29" s="6"/>
      <c r="G29" s="29"/>
      <c r="H29" s="29"/>
      <c r="I29" s="103">
        <f t="shared" si="1"/>
        <v>0</v>
      </c>
      <c r="J29" s="5"/>
    </row>
    <row r="30" spans="1:13" ht="17.25" customHeight="1">
      <c r="A30" s="22"/>
      <c r="B30" s="71"/>
      <c r="C30" s="6"/>
      <c r="D30" s="6"/>
      <c r="E30" s="7"/>
      <c r="F30" s="6"/>
      <c r="G30" s="29"/>
      <c r="H30" s="29"/>
      <c r="I30" s="104">
        <f t="shared" si="1"/>
        <v>0</v>
      </c>
      <c r="J30" s="6"/>
      <c r="M30"/>
    </row>
    <row r="31" spans="1:10" ht="17.25" customHeight="1">
      <c r="A31" s="36"/>
      <c r="B31" s="65"/>
      <c r="C31" s="8"/>
      <c r="D31" s="8"/>
      <c r="E31" s="8"/>
      <c r="F31" s="8"/>
      <c r="G31" s="66"/>
      <c r="H31" s="66"/>
      <c r="I31" s="67"/>
      <c r="J31" s="8"/>
    </row>
    <row r="32" spans="1:7" ht="12.75">
      <c r="A32" s="196" t="s">
        <v>48</v>
      </c>
      <c r="B32" s="196"/>
      <c r="C32" s="196"/>
      <c r="D32" s="20" t="s">
        <v>51</v>
      </c>
      <c r="F32" s="20" t="s">
        <v>20</v>
      </c>
      <c r="G32" s="20"/>
    </row>
    <row r="33" spans="1:4" ht="12.75">
      <c r="A33" s="34"/>
      <c r="B33" s="32"/>
      <c r="D33" s="20" t="s">
        <v>70</v>
      </c>
    </row>
    <row r="34" spans="1:4" ht="12.75">
      <c r="A34" s="34"/>
      <c r="B34" s="32"/>
      <c r="D34" s="20"/>
    </row>
    <row r="35" spans="1:10" ht="12.75">
      <c r="A35" s="75" t="s">
        <v>22</v>
      </c>
      <c r="B35" s="114"/>
      <c r="C35" s="6" t="str">
        <f>C17</f>
        <v>Sänger, Thomas / Eibert, Thomas</v>
      </c>
      <c r="D35" s="6" t="str">
        <f>D17</f>
        <v>TSV Neuhaus</v>
      </c>
      <c r="F35" s="9"/>
      <c r="G35" s="20" t="s">
        <v>64</v>
      </c>
      <c r="H35" s="20"/>
      <c r="I35" s="20" t="s">
        <v>25</v>
      </c>
      <c r="J35" s="20"/>
    </row>
    <row r="36" spans="1:10" ht="12.75">
      <c r="A36" s="75" t="s">
        <v>24</v>
      </c>
      <c r="B36" s="114"/>
      <c r="C36" s="6" t="str">
        <f>C14</f>
        <v>Djordjevic, Dragan / Welker, Stefan</v>
      </c>
      <c r="D36" s="6" t="str">
        <f>D14</f>
        <v>GH Häusling</v>
      </c>
      <c r="F36" s="9"/>
      <c r="G36" s="20" t="s">
        <v>65</v>
      </c>
      <c r="H36" s="20"/>
      <c r="I36" s="20" t="s">
        <v>39</v>
      </c>
      <c r="J36" s="20"/>
    </row>
    <row r="37" spans="1:10" ht="12.75">
      <c r="A37" s="75" t="s">
        <v>26</v>
      </c>
      <c r="B37" s="114"/>
      <c r="C37" s="6" t="str">
        <f>C13</f>
        <v>Dürl, Maximilian / Vornberger, Rainer</v>
      </c>
      <c r="D37" s="6" t="str">
        <f>D13</f>
        <v>SKK Wöhrl Erlangen</v>
      </c>
      <c r="F37" s="9"/>
      <c r="G37" s="20" t="s">
        <v>67</v>
      </c>
      <c r="H37" s="20"/>
      <c r="I37" s="20" t="s">
        <v>25</v>
      </c>
      <c r="J37" s="20"/>
    </row>
    <row r="38" spans="1:10" ht="12.75">
      <c r="A38" s="75" t="s">
        <v>27</v>
      </c>
      <c r="B38" s="114"/>
      <c r="C38" s="6" t="str">
        <f>C11</f>
        <v>Reinhardt, Theo / Reinhardt, Wolfgang</v>
      </c>
      <c r="D38" s="6" t="str">
        <f>D11</f>
        <v>GH Höchstadt</v>
      </c>
      <c r="F38" s="9"/>
      <c r="G38" s="20" t="s">
        <v>68</v>
      </c>
      <c r="H38" s="20"/>
      <c r="I38" s="20" t="s">
        <v>39</v>
      </c>
      <c r="J38" s="20"/>
    </row>
    <row r="41" ht="12.75">
      <c r="E41" s="3"/>
    </row>
    <row r="42" ht="12.75">
      <c r="E42" s="79"/>
    </row>
  </sheetData>
  <sheetProtection/>
  <mergeCells count="6">
    <mergeCell ref="A5:J5"/>
    <mergeCell ref="E9:H9"/>
    <mergeCell ref="A32:C32"/>
    <mergeCell ref="A9:A10"/>
    <mergeCell ref="B9:B10"/>
    <mergeCell ref="C9:C10"/>
  </mergeCells>
  <printOptions horizontalCentered="1"/>
  <pageMargins left="0.3937007874015748" right="0.2755905511811024" top="0.4330708661417323" bottom="0.3937007874015748" header="0.2755905511811024" footer="0.23622047244094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4.421875" style="3" customWidth="1"/>
    <col min="2" max="2" width="5.421875" style="3" customWidth="1"/>
    <col min="3" max="3" width="37.57421875" style="3" customWidth="1"/>
    <col min="4" max="4" width="20.421875" style="3" customWidth="1"/>
    <col min="5" max="5" width="5.7109375" style="9" customWidth="1"/>
    <col min="6" max="8" width="5.7109375" style="3" customWidth="1"/>
    <col min="9" max="9" width="6.7109375" style="3" customWidth="1"/>
    <col min="10" max="10" width="3.00390625" style="3" bestFit="1" customWidth="1"/>
    <col min="11" max="11" width="5.421875" style="3" customWidth="1"/>
    <col min="12" max="12" width="13.28125" style="3" customWidth="1"/>
    <col min="13" max="16384" width="11.421875" style="3" customWidth="1"/>
  </cols>
  <sheetData>
    <row r="1" spans="1:10" ht="15">
      <c r="A1" s="1" t="s">
        <v>49</v>
      </c>
      <c r="B1" s="1"/>
      <c r="C1" s="1"/>
      <c r="D1" s="1"/>
      <c r="E1" s="1"/>
      <c r="F1" s="1"/>
      <c r="G1" s="1"/>
      <c r="H1" s="1"/>
      <c r="I1" s="1"/>
      <c r="J1" s="2"/>
    </row>
    <row r="2" spans="1:10" ht="9.75" customHeight="1">
      <c r="A2" s="4"/>
      <c r="B2" s="1"/>
      <c r="C2" s="1"/>
      <c r="D2" s="1"/>
      <c r="E2" s="1"/>
      <c r="F2" s="1"/>
      <c r="G2" s="1"/>
      <c r="H2" s="1"/>
      <c r="I2" s="1"/>
      <c r="J2" s="2"/>
    </row>
    <row r="3" spans="1:10" ht="16.5" customHeight="1">
      <c r="A3" s="1" t="s">
        <v>11</v>
      </c>
      <c r="B3" s="1"/>
      <c r="C3" s="1"/>
      <c r="D3" s="1"/>
      <c r="E3" s="1"/>
      <c r="F3" s="1"/>
      <c r="G3" s="1"/>
      <c r="H3" s="1"/>
      <c r="I3" s="1"/>
      <c r="J3" s="2"/>
    </row>
    <row r="4" spans="1:10" ht="9" customHeight="1">
      <c r="A4" s="4"/>
      <c r="B4" s="1"/>
      <c r="C4" s="1"/>
      <c r="D4" s="1"/>
      <c r="E4" s="1"/>
      <c r="F4" s="1"/>
      <c r="G4" s="1"/>
      <c r="H4" s="1"/>
      <c r="I4" s="1"/>
      <c r="J4" s="2"/>
    </row>
    <row r="5" spans="1:10" ht="20.25" customHeight="1">
      <c r="A5" s="192" t="s">
        <v>72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0" ht="9.75" customHeight="1">
      <c r="A6" s="4"/>
      <c r="B6" s="1"/>
      <c r="C6" s="1"/>
      <c r="D6" s="1"/>
      <c r="E6" s="1"/>
      <c r="F6" s="1"/>
      <c r="G6" s="1"/>
      <c r="H6" s="1"/>
      <c r="I6" s="1"/>
      <c r="J6" s="2"/>
    </row>
    <row r="7" spans="1:10" ht="15">
      <c r="A7" s="13" t="s">
        <v>54</v>
      </c>
      <c r="B7" s="1"/>
      <c r="C7" s="1"/>
      <c r="D7" s="1"/>
      <c r="E7" s="1"/>
      <c r="F7" s="1"/>
      <c r="G7" s="1"/>
      <c r="H7" s="1"/>
      <c r="I7" s="1"/>
      <c r="J7" s="2"/>
    </row>
    <row r="8" spans="1:10" ht="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197" t="s">
        <v>1</v>
      </c>
      <c r="B9" s="201" t="s">
        <v>10</v>
      </c>
      <c r="C9" s="201" t="s">
        <v>2</v>
      </c>
      <c r="D9" s="14" t="s">
        <v>0</v>
      </c>
      <c r="E9" s="193" t="s">
        <v>7</v>
      </c>
      <c r="F9" s="194"/>
      <c r="G9" s="194"/>
      <c r="H9" s="195"/>
      <c r="I9" s="10" t="s">
        <v>4</v>
      </c>
      <c r="J9" s="11"/>
    </row>
    <row r="10" spans="1:10" ht="12.75">
      <c r="A10" s="198"/>
      <c r="B10" s="198"/>
      <c r="C10" s="198"/>
      <c r="D10" s="16" t="s">
        <v>3</v>
      </c>
      <c r="E10" s="17">
        <v>50</v>
      </c>
      <c r="F10" s="18">
        <v>100</v>
      </c>
      <c r="G10" s="17">
        <v>150</v>
      </c>
      <c r="H10" s="17">
        <v>200</v>
      </c>
      <c r="I10" s="15" t="s">
        <v>5</v>
      </c>
      <c r="J10" s="12" t="s">
        <v>6</v>
      </c>
    </row>
    <row r="11" spans="1:10" ht="19.5" customHeight="1">
      <c r="A11" s="101">
        <v>1</v>
      </c>
      <c r="B11" s="105"/>
      <c r="C11" s="106" t="s">
        <v>53</v>
      </c>
      <c r="D11" s="95" t="s">
        <v>15</v>
      </c>
      <c r="E11" s="25">
        <v>135</v>
      </c>
      <c r="F11" s="26">
        <v>152</v>
      </c>
      <c r="G11" s="25">
        <v>134</v>
      </c>
      <c r="H11" s="26">
        <v>144</v>
      </c>
      <c r="I11" s="44">
        <f aca="true" t="shared" si="0" ref="I11:I18">SUM(E11:H11)</f>
        <v>565</v>
      </c>
      <c r="J11" s="35">
        <v>10</v>
      </c>
    </row>
    <row r="12" spans="1:10" ht="19.5" customHeight="1">
      <c r="A12" s="101">
        <v>2</v>
      </c>
      <c r="B12" s="107"/>
      <c r="C12" s="98" t="s">
        <v>84</v>
      </c>
      <c r="D12" s="95" t="s">
        <v>85</v>
      </c>
      <c r="E12" s="25">
        <v>117</v>
      </c>
      <c r="F12" s="26">
        <v>150</v>
      </c>
      <c r="G12" s="25">
        <v>122</v>
      </c>
      <c r="H12" s="26">
        <v>153</v>
      </c>
      <c r="I12" s="44">
        <f t="shared" si="0"/>
        <v>542</v>
      </c>
      <c r="J12" s="26">
        <v>23</v>
      </c>
    </row>
    <row r="13" spans="1:13" ht="19.5" customHeight="1">
      <c r="A13" s="101">
        <v>3</v>
      </c>
      <c r="B13" s="108"/>
      <c r="C13" s="98" t="s">
        <v>31</v>
      </c>
      <c r="D13" s="95" t="s">
        <v>16</v>
      </c>
      <c r="E13" s="43">
        <v>135</v>
      </c>
      <c r="F13" s="22">
        <v>124</v>
      </c>
      <c r="G13" s="43">
        <v>126</v>
      </c>
      <c r="H13" s="22">
        <v>117</v>
      </c>
      <c r="I13" s="44">
        <f t="shared" si="0"/>
        <v>502</v>
      </c>
      <c r="J13" s="6">
        <v>28</v>
      </c>
      <c r="M13" s="33"/>
    </row>
    <row r="14" spans="1:10" ht="19.5" customHeight="1">
      <c r="A14" s="21">
        <v>4</v>
      </c>
      <c r="B14" s="53"/>
      <c r="C14" s="6" t="s">
        <v>90</v>
      </c>
      <c r="D14" s="6" t="s">
        <v>33</v>
      </c>
      <c r="E14" s="7">
        <v>99</v>
      </c>
      <c r="F14" s="6">
        <v>108</v>
      </c>
      <c r="G14" s="7">
        <v>125</v>
      </c>
      <c r="H14" s="6">
        <v>108</v>
      </c>
      <c r="I14" s="44">
        <f t="shared" si="0"/>
        <v>440</v>
      </c>
      <c r="J14" s="5">
        <v>44</v>
      </c>
    </row>
    <row r="15" spans="1:10" ht="19.5" customHeight="1" thickBot="1">
      <c r="A15" s="90">
        <v>5</v>
      </c>
      <c r="B15" s="57"/>
      <c r="C15" s="89" t="s">
        <v>86</v>
      </c>
      <c r="D15" s="89" t="s">
        <v>15</v>
      </c>
      <c r="E15" s="47">
        <v>98</v>
      </c>
      <c r="F15" s="47">
        <v>107</v>
      </c>
      <c r="G15" s="74">
        <v>117</v>
      </c>
      <c r="H15" s="74">
        <v>114</v>
      </c>
      <c r="I15" s="48">
        <f t="shared" si="0"/>
        <v>436</v>
      </c>
      <c r="J15" s="47">
        <v>37</v>
      </c>
    </row>
    <row r="16" spans="1:10" ht="19.5" customHeight="1">
      <c r="A16" s="21">
        <v>6</v>
      </c>
      <c r="B16" s="78"/>
      <c r="C16" s="26" t="s">
        <v>87</v>
      </c>
      <c r="D16" s="10" t="s">
        <v>21</v>
      </c>
      <c r="E16" s="43">
        <v>113</v>
      </c>
      <c r="F16" s="22">
        <v>89</v>
      </c>
      <c r="G16" s="43">
        <v>125</v>
      </c>
      <c r="H16" s="22">
        <v>108</v>
      </c>
      <c r="I16" s="46">
        <f t="shared" si="0"/>
        <v>435</v>
      </c>
      <c r="J16" s="22">
        <v>44</v>
      </c>
    </row>
    <row r="17" spans="1:10" ht="19.5" customHeight="1">
      <c r="A17" s="21">
        <v>7</v>
      </c>
      <c r="B17" s="42"/>
      <c r="C17" s="26" t="s">
        <v>88</v>
      </c>
      <c r="D17" s="26" t="s">
        <v>30</v>
      </c>
      <c r="E17" s="25">
        <v>101</v>
      </c>
      <c r="F17" s="26">
        <v>99</v>
      </c>
      <c r="G17" s="25">
        <v>87</v>
      </c>
      <c r="H17" s="26">
        <v>98</v>
      </c>
      <c r="I17" s="44">
        <f t="shared" si="0"/>
        <v>385</v>
      </c>
      <c r="J17" s="26">
        <v>56</v>
      </c>
    </row>
    <row r="18" spans="1:10" ht="19.5" customHeight="1">
      <c r="A18" s="21">
        <v>8</v>
      </c>
      <c r="B18" s="45"/>
      <c r="C18" s="22" t="s">
        <v>52</v>
      </c>
      <c r="D18" s="35" t="s">
        <v>16</v>
      </c>
      <c r="E18" s="7">
        <v>78</v>
      </c>
      <c r="F18" s="6">
        <v>90</v>
      </c>
      <c r="G18" s="7">
        <v>100</v>
      </c>
      <c r="H18" s="6">
        <v>99</v>
      </c>
      <c r="I18" s="44">
        <f t="shared" si="0"/>
        <v>367</v>
      </c>
      <c r="J18" s="5">
        <v>53</v>
      </c>
    </row>
    <row r="19" spans="1:10" ht="19.5" customHeight="1">
      <c r="A19" s="21">
        <v>9</v>
      </c>
      <c r="B19" s="41"/>
      <c r="C19" s="6" t="s">
        <v>34</v>
      </c>
      <c r="D19" s="26" t="s">
        <v>33</v>
      </c>
      <c r="E19" s="27" t="s">
        <v>89</v>
      </c>
      <c r="F19" s="28"/>
      <c r="G19" s="49"/>
      <c r="H19" s="49"/>
      <c r="I19" s="46"/>
      <c r="J19" s="6"/>
    </row>
    <row r="20" spans="1:10" ht="19.5" customHeight="1">
      <c r="A20" s="21"/>
      <c r="B20" s="59"/>
      <c r="C20" s="77"/>
      <c r="D20" s="77"/>
      <c r="E20" s="27"/>
      <c r="F20" s="28"/>
      <c r="G20" s="27"/>
      <c r="H20" s="28"/>
      <c r="I20" s="102">
        <f>SUM(E20:H20)</f>
        <v>0</v>
      </c>
      <c r="J20" s="28"/>
    </row>
    <row r="21" spans="1:10" ht="19.5" customHeight="1">
      <c r="A21" s="21"/>
      <c r="B21" s="42"/>
      <c r="C21" s="26"/>
      <c r="D21" s="26"/>
      <c r="E21" s="8"/>
      <c r="F21" s="5"/>
      <c r="G21" s="31"/>
      <c r="H21" s="30"/>
      <c r="I21" s="103"/>
      <c r="J21" s="5"/>
    </row>
    <row r="22" spans="1:10" ht="19.5" customHeight="1">
      <c r="A22" s="22"/>
      <c r="B22" s="68"/>
      <c r="C22" s="6"/>
      <c r="D22" s="6"/>
      <c r="E22" s="72"/>
      <c r="F22" s="6"/>
      <c r="G22" s="29"/>
      <c r="H22" s="29"/>
      <c r="I22" s="104"/>
      <c r="J22" s="6"/>
    </row>
    <row r="23" spans="1:10" ht="19.5" customHeight="1">
      <c r="A23" s="63"/>
      <c r="B23" s="54"/>
      <c r="C23" s="6"/>
      <c r="D23" s="6"/>
      <c r="E23" s="25"/>
      <c r="F23" s="26"/>
      <c r="G23" s="25"/>
      <c r="H23" s="26"/>
      <c r="I23" s="104">
        <f>SUM(E23:H23)</f>
        <v>0</v>
      </c>
      <c r="J23" s="26"/>
    </row>
    <row r="24" spans="1:10" ht="19.5" customHeight="1">
      <c r="A24" s="21"/>
      <c r="B24" s="40"/>
      <c r="C24" s="6"/>
      <c r="D24" s="6"/>
      <c r="E24" s="27"/>
      <c r="F24" s="28"/>
      <c r="G24" s="49"/>
      <c r="H24" s="49"/>
      <c r="I24" s="102"/>
      <c r="J24" s="28"/>
    </row>
    <row r="25" spans="1:10" ht="19.5" customHeight="1">
      <c r="A25" s="21"/>
      <c r="B25" s="40"/>
      <c r="C25" s="26"/>
      <c r="D25" s="26"/>
      <c r="E25" s="25"/>
      <c r="F25" s="26"/>
      <c r="G25" s="25"/>
      <c r="H25" s="26"/>
      <c r="I25" s="104">
        <f>SUM(E25:H25)</f>
        <v>0</v>
      </c>
      <c r="J25" s="26"/>
    </row>
    <row r="26" spans="1:10" ht="19.5" customHeight="1">
      <c r="A26" s="22"/>
      <c r="B26" s="71"/>
      <c r="C26" s="6"/>
      <c r="D26" s="6"/>
      <c r="E26" s="27"/>
      <c r="F26" s="28"/>
      <c r="G26" s="49"/>
      <c r="H26" s="49"/>
      <c r="I26" s="102"/>
      <c r="J26" s="28"/>
    </row>
    <row r="27" spans="1:10" ht="19.5" customHeight="1">
      <c r="A27" s="63"/>
      <c r="B27" s="54"/>
      <c r="C27" s="6"/>
      <c r="D27" s="22"/>
      <c r="E27" s="25"/>
      <c r="F27" s="26"/>
      <c r="G27" s="37"/>
      <c r="H27" s="37"/>
      <c r="I27" s="104"/>
      <c r="J27" s="26"/>
    </row>
    <row r="28" spans="1:10" ht="19.5" customHeight="1">
      <c r="A28" s="21"/>
      <c r="B28" s="40"/>
      <c r="C28" s="26"/>
      <c r="D28" s="26"/>
      <c r="E28" s="7"/>
      <c r="F28" s="6"/>
      <c r="G28" s="7"/>
      <c r="H28" s="6"/>
      <c r="I28" s="104">
        <f>SUM(E28:H28)</f>
        <v>0</v>
      </c>
      <c r="J28" s="6"/>
    </row>
    <row r="29" spans="1:10" ht="19.5" customHeight="1">
      <c r="A29" s="21"/>
      <c r="B29" s="40"/>
      <c r="C29" s="26"/>
      <c r="D29" s="10"/>
      <c r="E29" s="8"/>
      <c r="F29" s="5"/>
      <c r="G29" s="31"/>
      <c r="H29" s="30"/>
      <c r="I29" s="103"/>
      <c r="J29" s="5"/>
    </row>
    <row r="30" spans="1:10" ht="19.5" customHeight="1">
      <c r="A30" s="22"/>
      <c r="B30" s="71"/>
      <c r="C30" s="72"/>
      <c r="D30" s="6"/>
      <c r="E30" s="6"/>
      <c r="F30" s="6"/>
      <c r="G30" s="29"/>
      <c r="H30" s="29"/>
      <c r="I30" s="104"/>
      <c r="J30" s="6"/>
    </row>
    <row r="31" spans="1:3" ht="12.75">
      <c r="A31" s="32"/>
      <c r="B31" s="24"/>
      <c r="C31" s="23" t="s">
        <v>91</v>
      </c>
    </row>
    <row r="32" ht="12.75">
      <c r="A32" s="34"/>
    </row>
    <row r="33" spans="1:7" ht="12.75">
      <c r="A33" s="196" t="s">
        <v>48</v>
      </c>
      <c r="B33" s="196"/>
      <c r="C33" s="196"/>
      <c r="D33" s="20" t="s">
        <v>51</v>
      </c>
      <c r="F33" s="20" t="s">
        <v>13</v>
      </c>
      <c r="G33" s="20"/>
    </row>
    <row r="34" spans="1:4" ht="12.75">
      <c r="A34" s="34"/>
      <c r="B34" s="23"/>
      <c r="D34" s="20" t="s">
        <v>69</v>
      </c>
    </row>
    <row r="36" spans="1:9" ht="12.75">
      <c r="A36" s="75" t="s">
        <v>28</v>
      </c>
      <c r="B36" s="23"/>
      <c r="C36" s="6" t="str">
        <f>C16</f>
        <v>Klaußner, Martina / Seitz, Hannelore</v>
      </c>
      <c r="D36" s="6" t="str">
        <f>D16</f>
        <v>SC Eltersdorf</v>
      </c>
      <c r="F36" s="20" t="s">
        <v>64</v>
      </c>
      <c r="G36" s="20"/>
      <c r="H36" s="20" t="s">
        <v>38</v>
      </c>
      <c r="I36" s="20"/>
    </row>
    <row r="37" spans="1:9" ht="12.75">
      <c r="A37" s="75" t="s">
        <v>22</v>
      </c>
      <c r="B37" s="76"/>
      <c r="C37" s="6" t="str">
        <f>C15</f>
        <v>Schachtner, Christine / Roth, Tanja</v>
      </c>
      <c r="D37" s="6" t="str">
        <f>D15</f>
        <v>Baiersdorfer SV</v>
      </c>
      <c r="F37" s="20" t="s">
        <v>65</v>
      </c>
      <c r="G37" s="20"/>
      <c r="H37" s="20" t="s">
        <v>23</v>
      </c>
      <c r="I37" s="20"/>
    </row>
    <row r="38" spans="1:9" ht="12.75">
      <c r="A38" s="75" t="s">
        <v>24</v>
      </c>
      <c r="B38" s="76"/>
      <c r="C38" s="6" t="str">
        <f>C13</f>
        <v>Neidhardt, Andrea / Oppelt, Claudia</v>
      </c>
      <c r="D38" s="6" t="str">
        <f>D13</f>
        <v>TSV Neuhaus</v>
      </c>
      <c r="F38" s="20" t="s">
        <v>66</v>
      </c>
      <c r="G38" s="20"/>
      <c r="H38" s="20" t="s">
        <v>23</v>
      </c>
      <c r="I38" s="20"/>
    </row>
    <row r="39" spans="1:9" ht="12.75">
      <c r="A39" s="75" t="s">
        <v>26</v>
      </c>
      <c r="B39" s="76"/>
      <c r="C39" s="6" t="str">
        <f>C12</f>
        <v>Heym, Gitta / Wirth, Petra</v>
      </c>
      <c r="D39" s="6" t="str">
        <f>D12</f>
        <v>FSV Bruck</v>
      </c>
      <c r="F39" s="20" t="s">
        <v>67</v>
      </c>
      <c r="G39" s="20"/>
      <c r="H39" s="20" t="s">
        <v>23</v>
      </c>
      <c r="I39" s="20"/>
    </row>
    <row r="40" spans="1:9" ht="12.75">
      <c r="A40" s="75" t="s">
        <v>27</v>
      </c>
      <c r="B40" s="76"/>
      <c r="C40" s="6" t="str">
        <f>C11</f>
        <v>Siebenäuger, Inge / Scholten, Nadine</v>
      </c>
      <c r="D40" s="6" t="str">
        <f>D11</f>
        <v>Baiersdorfer SV</v>
      </c>
      <c r="F40" s="20" t="s">
        <v>68</v>
      </c>
      <c r="G40" s="20"/>
      <c r="H40" s="20" t="s">
        <v>25</v>
      </c>
      <c r="I40" s="20"/>
    </row>
    <row r="41" spans="2:5" ht="12.75">
      <c r="B41"/>
      <c r="C41"/>
      <c r="D41"/>
      <c r="E41"/>
    </row>
    <row r="43" spans="3:4" ht="12.75">
      <c r="C43" s="36"/>
      <c r="D43" s="36"/>
    </row>
    <row r="44" spans="3:4" ht="12.75">
      <c r="C44" s="8"/>
      <c r="D44" s="8"/>
    </row>
  </sheetData>
  <sheetProtection/>
  <mergeCells count="6">
    <mergeCell ref="A5:J5"/>
    <mergeCell ref="E9:H9"/>
    <mergeCell ref="A33:C33"/>
    <mergeCell ref="A9:A10"/>
    <mergeCell ref="C9:C10"/>
    <mergeCell ref="B9:B10"/>
  </mergeCells>
  <printOptions horizontalCentered="1"/>
  <pageMargins left="0.31496062992125984" right="0.1968503937007874" top="0.5511811023622047" bottom="0.3937007874015748" header="0.35433070866141736" footer="0.236220472440944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4">
      <selection activeCell="D23" sqref="D23"/>
    </sheetView>
  </sheetViews>
  <sheetFormatPr defaultColWidth="11.421875" defaultRowHeight="12.75"/>
  <cols>
    <col min="1" max="1" width="4.57421875" style="3" customWidth="1"/>
    <col min="2" max="2" width="5.28125" style="3" customWidth="1"/>
    <col min="3" max="3" width="36.7109375" style="3" customWidth="1"/>
    <col min="4" max="4" width="18.140625" style="3" customWidth="1"/>
    <col min="5" max="5" width="5.140625" style="9" customWidth="1"/>
    <col min="6" max="8" width="5.140625" style="3" customWidth="1"/>
    <col min="9" max="9" width="7.140625" style="3" customWidth="1"/>
    <col min="10" max="10" width="3.00390625" style="3" customWidth="1"/>
    <col min="11" max="11" width="3.421875" style="3" customWidth="1"/>
    <col min="12" max="12" width="5.421875" style="3" customWidth="1"/>
    <col min="13" max="13" width="12.421875" style="3" customWidth="1"/>
    <col min="14" max="16384" width="11.421875" style="3" customWidth="1"/>
  </cols>
  <sheetData>
    <row r="1" spans="1:11" ht="15">
      <c r="A1" s="1" t="s">
        <v>49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6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16.5" customHeight="1">
      <c r="A3" s="1" t="s">
        <v>8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1" ht="6" customHeight="1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ht="20.25" customHeight="1">
      <c r="A5" s="192" t="s">
        <v>37</v>
      </c>
      <c r="B5" s="192"/>
      <c r="C5" s="192"/>
      <c r="D5" s="192"/>
      <c r="E5" s="192"/>
      <c r="F5" s="192"/>
      <c r="G5" s="192"/>
      <c r="H5" s="192"/>
      <c r="I5" s="192"/>
      <c r="J5" s="192"/>
      <c r="K5" s="2"/>
    </row>
    <row r="6" spans="1:11" ht="9.7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2"/>
    </row>
    <row r="7" spans="1:11" ht="15">
      <c r="A7" s="13" t="s">
        <v>62</v>
      </c>
      <c r="B7" s="1"/>
      <c r="C7" s="1"/>
      <c r="D7" s="1"/>
      <c r="E7" s="1"/>
      <c r="F7" s="1"/>
      <c r="G7" s="1"/>
      <c r="H7" s="1"/>
      <c r="I7" s="1"/>
      <c r="J7" s="2"/>
      <c r="K7" s="2"/>
    </row>
    <row r="8" spans="1:11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0" ht="12.75">
      <c r="A9" s="197" t="s">
        <v>1</v>
      </c>
      <c r="B9" s="201" t="s">
        <v>10</v>
      </c>
      <c r="C9" s="201" t="s">
        <v>2</v>
      </c>
      <c r="D9" s="14" t="s">
        <v>0</v>
      </c>
      <c r="E9" s="193" t="s">
        <v>7</v>
      </c>
      <c r="F9" s="194"/>
      <c r="G9" s="194"/>
      <c r="H9" s="195"/>
      <c r="I9" s="10" t="s">
        <v>4</v>
      </c>
      <c r="J9" s="11"/>
    </row>
    <row r="10" spans="1:11" ht="12.75">
      <c r="A10" s="198"/>
      <c r="B10" s="198"/>
      <c r="C10" s="198"/>
      <c r="D10" s="16" t="s">
        <v>3</v>
      </c>
      <c r="E10" s="17">
        <v>50</v>
      </c>
      <c r="F10" s="18">
        <v>100</v>
      </c>
      <c r="G10" s="17">
        <v>150</v>
      </c>
      <c r="H10" s="17">
        <v>200</v>
      </c>
      <c r="I10" s="15" t="s">
        <v>5</v>
      </c>
      <c r="J10" s="12" t="s">
        <v>6</v>
      </c>
      <c r="K10" s="20"/>
    </row>
    <row r="11" spans="1:10" ht="15.75" customHeight="1">
      <c r="A11" s="100">
        <v>1</v>
      </c>
      <c r="B11" s="94"/>
      <c r="C11" s="98" t="s">
        <v>73</v>
      </c>
      <c r="D11" s="95" t="s">
        <v>74</v>
      </c>
      <c r="E11" s="25">
        <v>135</v>
      </c>
      <c r="F11" s="26">
        <v>171</v>
      </c>
      <c r="G11" s="25">
        <v>135</v>
      </c>
      <c r="H11" s="26">
        <v>158</v>
      </c>
      <c r="I11" s="51">
        <f aca="true" t="shared" si="0" ref="I11:I25">SUM(E11:H11)</f>
        <v>599</v>
      </c>
      <c r="J11" s="19">
        <v>12</v>
      </c>
    </row>
    <row r="12" spans="1:10" ht="15.75" customHeight="1">
      <c r="A12" s="101">
        <v>2</v>
      </c>
      <c r="B12" s="96"/>
      <c r="C12" s="99" t="s">
        <v>80</v>
      </c>
      <c r="D12" s="95" t="s">
        <v>76</v>
      </c>
      <c r="E12" s="7">
        <v>168</v>
      </c>
      <c r="F12" s="6">
        <v>134</v>
      </c>
      <c r="G12" s="7">
        <v>170</v>
      </c>
      <c r="H12" s="6">
        <v>106</v>
      </c>
      <c r="I12" s="51">
        <f t="shared" si="0"/>
        <v>578</v>
      </c>
      <c r="J12" s="6">
        <v>28</v>
      </c>
    </row>
    <row r="13" spans="1:10" ht="15.75" customHeight="1">
      <c r="A13" s="101">
        <v>3</v>
      </c>
      <c r="B13" s="96"/>
      <c r="C13" s="99" t="s">
        <v>81</v>
      </c>
      <c r="D13" s="97" t="s">
        <v>29</v>
      </c>
      <c r="E13" s="7">
        <v>153</v>
      </c>
      <c r="F13" s="6">
        <v>106</v>
      </c>
      <c r="G13" s="7">
        <v>162</v>
      </c>
      <c r="H13" s="6">
        <v>150</v>
      </c>
      <c r="I13" s="51">
        <f t="shared" si="0"/>
        <v>571</v>
      </c>
      <c r="J13" s="5">
        <v>12</v>
      </c>
    </row>
    <row r="14" spans="1:10" ht="15.75" customHeight="1" thickBot="1">
      <c r="A14" s="84">
        <v>4</v>
      </c>
      <c r="B14" s="85"/>
      <c r="C14" s="86" t="s">
        <v>82</v>
      </c>
      <c r="D14" s="86" t="s">
        <v>29</v>
      </c>
      <c r="E14" s="62">
        <v>140</v>
      </c>
      <c r="F14" s="47">
        <v>143</v>
      </c>
      <c r="G14" s="62">
        <v>126</v>
      </c>
      <c r="H14" s="47">
        <v>126</v>
      </c>
      <c r="I14" s="87">
        <f t="shared" si="0"/>
        <v>535</v>
      </c>
      <c r="J14" s="47">
        <v>26</v>
      </c>
    </row>
    <row r="15" spans="1:14" ht="15.75" customHeight="1">
      <c r="A15" s="21">
        <v>5</v>
      </c>
      <c r="B15" s="40"/>
      <c r="C15" s="28" t="s">
        <v>59</v>
      </c>
      <c r="D15" s="28" t="s">
        <v>33</v>
      </c>
      <c r="E15" s="43">
        <v>134</v>
      </c>
      <c r="F15" s="22">
        <v>134</v>
      </c>
      <c r="G15" s="43">
        <v>116</v>
      </c>
      <c r="H15" s="22">
        <v>131</v>
      </c>
      <c r="I15" s="52">
        <f t="shared" si="0"/>
        <v>515</v>
      </c>
      <c r="J15" s="5">
        <v>22</v>
      </c>
      <c r="N15"/>
    </row>
    <row r="16" spans="1:10" ht="15.75" customHeight="1">
      <c r="A16" s="35">
        <v>6</v>
      </c>
      <c r="B16" s="38"/>
      <c r="C16" s="6" t="s">
        <v>58</v>
      </c>
      <c r="D16" s="6" t="s">
        <v>33</v>
      </c>
      <c r="E16" s="27">
        <v>124</v>
      </c>
      <c r="F16" s="28">
        <v>106</v>
      </c>
      <c r="G16" s="27">
        <v>129</v>
      </c>
      <c r="H16" s="28">
        <v>155</v>
      </c>
      <c r="I16" s="51">
        <f t="shared" si="0"/>
        <v>514</v>
      </c>
      <c r="J16" s="6">
        <v>24</v>
      </c>
    </row>
    <row r="17" spans="1:14" ht="15.75" customHeight="1">
      <c r="A17" s="21">
        <v>7</v>
      </c>
      <c r="B17" s="38"/>
      <c r="C17" s="6" t="s">
        <v>41</v>
      </c>
      <c r="D17" s="6" t="s">
        <v>15</v>
      </c>
      <c r="E17" s="7">
        <v>113</v>
      </c>
      <c r="F17" s="6">
        <v>161</v>
      </c>
      <c r="G17" s="7">
        <v>125</v>
      </c>
      <c r="H17" s="6">
        <v>114</v>
      </c>
      <c r="I17" s="51">
        <f t="shared" si="0"/>
        <v>513</v>
      </c>
      <c r="J17" s="6">
        <v>32</v>
      </c>
      <c r="N17"/>
    </row>
    <row r="18" spans="1:10" ht="15.75" customHeight="1">
      <c r="A18" s="22">
        <v>8</v>
      </c>
      <c r="B18" s="71"/>
      <c r="C18" s="6" t="s">
        <v>75</v>
      </c>
      <c r="D18" s="6" t="s">
        <v>74</v>
      </c>
      <c r="E18" s="43">
        <v>108</v>
      </c>
      <c r="F18" s="22">
        <v>133</v>
      </c>
      <c r="G18" s="43">
        <v>131</v>
      </c>
      <c r="H18" s="22">
        <v>135</v>
      </c>
      <c r="I18" s="52">
        <f t="shared" si="0"/>
        <v>507</v>
      </c>
      <c r="J18" s="22">
        <v>31</v>
      </c>
    </row>
    <row r="19" spans="1:10" ht="15.75" customHeight="1">
      <c r="A19" s="21">
        <v>9</v>
      </c>
      <c r="B19" s="40"/>
      <c r="C19" s="28" t="s">
        <v>42</v>
      </c>
      <c r="D19" s="28" t="s">
        <v>15</v>
      </c>
      <c r="E19" s="92">
        <v>117</v>
      </c>
      <c r="F19" s="28">
        <v>132</v>
      </c>
      <c r="G19" s="27">
        <v>123</v>
      </c>
      <c r="H19" s="28">
        <v>126</v>
      </c>
      <c r="I19" s="52">
        <f t="shared" si="0"/>
        <v>498</v>
      </c>
      <c r="J19" s="28">
        <v>28</v>
      </c>
    </row>
    <row r="20" spans="1:10" ht="15.75" customHeight="1">
      <c r="A20" s="21">
        <v>10</v>
      </c>
      <c r="B20" s="40"/>
      <c r="C20" s="6" t="s">
        <v>57</v>
      </c>
      <c r="D20" s="6" t="s">
        <v>15</v>
      </c>
      <c r="E20" s="27">
        <v>134</v>
      </c>
      <c r="F20" s="28">
        <v>115</v>
      </c>
      <c r="G20" s="27">
        <v>89</v>
      </c>
      <c r="H20" s="28">
        <v>151</v>
      </c>
      <c r="I20" s="52">
        <f t="shared" si="0"/>
        <v>489</v>
      </c>
      <c r="J20" s="28">
        <v>26</v>
      </c>
    </row>
    <row r="21" spans="1:10" ht="15.75" customHeight="1">
      <c r="A21" s="21">
        <v>11</v>
      </c>
      <c r="B21" s="38"/>
      <c r="C21" s="26" t="s">
        <v>77</v>
      </c>
      <c r="D21" s="6" t="s">
        <v>17</v>
      </c>
      <c r="E21" s="27">
        <v>116</v>
      </c>
      <c r="F21" s="28">
        <v>125</v>
      </c>
      <c r="G21" s="27">
        <v>124</v>
      </c>
      <c r="H21" s="28">
        <v>117</v>
      </c>
      <c r="I21" s="52">
        <f t="shared" si="0"/>
        <v>482</v>
      </c>
      <c r="J21" s="28">
        <v>36</v>
      </c>
    </row>
    <row r="22" spans="1:10" ht="15.75" customHeight="1">
      <c r="A22" s="22">
        <v>12</v>
      </c>
      <c r="B22" s="50"/>
      <c r="C22" s="3" t="s">
        <v>56</v>
      </c>
      <c r="D22" s="6" t="s">
        <v>21</v>
      </c>
      <c r="E22" s="25">
        <v>99</v>
      </c>
      <c r="F22" s="26">
        <v>120</v>
      </c>
      <c r="G22" s="25">
        <v>117</v>
      </c>
      <c r="H22" s="26">
        <v>141</v>
      </c>
      <c r="I22" s="51">
        <f t="shared" si="0"/>
        <v>477</v>
      </c>
      <c r="J22" s="6">
        <v>25</v>
      </c>
    </row>
    <row r="23" spans="1:10" ht="15.75" customHeight="1">
      <c r="A23" s="21">
        <v>13</v>
      </c>
      <c r="B23" s="55"/>
      <c r="C23" s="6" t="s">
        <v>55</v>
      </c>
      <c r="D23" s="19" t="s">
        <v>16</v>
      </c>
      <c r="E23" s="58">
        <v>162</v>
      </c>
      <c r="F23" s="26">
        <v>124</v>
      </c>
      <c r="G23" s="25">
        <v>80</v>
      </c>
      <c r="H23" s="26">
        <v>96</v>
      </c>
      <c r="I23" s="51">
        <f t="shared" si="0"/>
        <v>462</v>
      </c>
      <c r="J23" s="5">
        <v>36</v>
      </c>
    </row>
    <row r="24" spans="1:10" ht="15.75" customHeight="1">
      <c r="A24" s="21">
        <v>14</v>
      </c>
      <c r="B24" s="57"/>
      <c r="C24" s="28" t="s">
        <v>36</v>
      </c>
      <c r="D24" s="6" t="s">
        <v>17</v>
      </c>
      <c r="E24" s="6">
        <v>129</v>
      </c>
      <c r="F24" s="6">
        <v>98</v>
      </c>
      <c r="G24" s="7">
        <v>89</v>
      </c>
      <c r="H24" s="6">
        <v>99</v>
      </c>
      <c r="I24" s="51">
        <f t="shared" si="0"/>
        <v>415</v>
      </c>
      <c r="J24" s="6">
        <v>47</v>
      </c>
    </row>
    <row r="25" spans="1:10" ht="15.75" customHeight="1">
      <c r="A25" s="21">
        <v>15</v>
      </c>
      <c r="B25" s="57"/>
      <c r="C25" s="19" t="s">
        <v>35</v>
      </c>
      <c r="D25" s="6" t="s">
        <v>33</v>
      </c>
      <c r="E25" s="25">
        <v>90</v>
      </c>
      <c r="F25" s="26">
        <v>96</v>
      </c>
      <c r="G25" s="25">
        <v>97</v>
      </c>
      <c r="H25" s="26">
        <v>88</v>
      </c>
      <c r="I25" s="51">
        <f t="shared" si="0"/>
        <v>371</v>
      </c>
      <c r="J25" s="6">
        <v>60</v>
      </c>
    </row>
    <row r="26" spans="1:10" ht="15.75" customHeight="1">
      <c r="A26" s="80">
        <v>16</v>
      </c>
      <c r="B26" s="81"/>
      <c r="C26" s="6" t="s">
        <v>78</v>
      </c>
      <c r="D26" s="6" t="s">
        <v>79</v>
      </c>
      <c r="E26" s="25">
        <v>80</v>
      </c>
      <c r="F26" s="26">
        <v>59</v>
      </c>
      <c r="G26" s="25">
        <v>105</v>
      </c>
      <c r="H26" s="26">
        <v>115</v>
      </c>
      <c r="I26" s="51">
        <f>SUM(E26:H26)</f>
        <v>359</v>
      </c>
      <c r="J26" s="28">
        <v>64</v>
      </c>
    </row>
    <row r="27" spans="1:10" ht="15.75" customHeight="1">
      <c r="A27" s="63"/>
      <c r="B27" s="54"/>
      <c r="C27" s="6"/>
      <c r="D27" s="5"/>
      <c r="E27" s="27"/>
      <c r="F27" s="28"/>
      <c r="G27" s="27"/>
      <c r="H27" s="28"/>
      <c r="I27" s="93">
        <f>SUM(E27:H27)</f>
        <v>0</v>
      </c>
      <c r="J27" s="5"/>
    </row>
    <row r="28" spans="1:10" ht="15.75" customHeight="1">
      <c r="A28" s="35"/>
      <c r="B28" s="82"/>
      <c r="C28" s="6"/>
      <c r="D28" s="19"/>
      <c r="E28" s="56"/>
      <c r="F28" s="10"/>
      <c r="G28" s="56"/>
      <c r="H28" s="10"/>
      <c r="I28" s="93">
        <f>SUM(E28:H28)</f>
        <v>0</v>
      </c>
      <c r="J28" s="19"/>
    </row>
    <row r="29" spans="1:10" ht="15.75" customHeight="1">
      <c r="A29" s="21"/>
      <c r="B29" s="38"/>
      <c r="C29" s="6"/>
      <c r="D29" s="6"/>
      <c r="E29" s="73"/>
      <c r="F29" s="6"/>
      <c r="G29" s="6"/>
      <c r="H29" s="6"/>
      <c r="I29" s="93">
        <f>SUM(E29:H29)</f>
        <v>0</v>
      </c>
      <c r="J29" s="6"/>
    </row>
    <row r="30" spans="1:10" ht="15.75" customHeight="1">
      <c r="A30" s="80"/>
      <c r="B30" s="50"/>
      <c r="C30" s="26"/>
      <c r="D30" s="6"/>
      <c r="E30" s="6"/>
      <c r="F30" s="6"/>
      <c r="G30" s="6"/>
      <c r="H30" s="6"/>
      <c r="I30" s="93">
        <f>SUM(E30:H30)</f>
        <v>0</v>
      </c>
      <c r="J30" s="6"/>
    </row>
    <row r="31" spans="1:5" ht="15.75" customHeight="1">
      <c r="A31" s="36"/>
      <c r="B31" s="83"/>
      <c r="C31" s="20" t="s">
        <v>83</v>
      </c>
      <c r="E31" s="3"/>
    </row>
    <row r="32" spans="1:10" ht="13.5">
      <c r="A32" s="36"/>
      <c r="B32" s="60"/>
      <c r="C32" s="8"/>
      <c r="D32" s="8"/>
      <c r="E32" s="36"/>
      <c r="F32" s="36"/>
      <c r="G32" s="36"/>
      <c r="H32" s="36"/>
      <c r="I32" s="61"/>
      <c r="J32" s="36"/>
    </row>
    <row r="33" spans="1:7" ht="12.75">
      <c r="A33" s="196" t="s">
        <v>60</v>
      </c>
      <c r="B33" s="196"/>
      <c r="C33" s="196"/>
      <c r="D33" s="20" t="s">
        <v>61</v>
      </c>
      <c r="F33" s="20" t="s">
        <v>20</v>
      </c>
      <c r="G33" s="20"/>
    </row>
    <row r="34" ht="12.75">
      <c r="D34" s="20" t="s">
        <v>63</v>
      </c>
    </row>
    <row r="35" ht="12.75">
      <c r="D35" s="20"/>
    </row>
    <row r="36" spans="1:8" ht="12.75">
      <c r="A36" s="75" t="s">
        <v>22</v>
      </c>
      <c r="B36" s="76"/>
      <c r="C36" s="6" t="str">
        <f>C16</f>
        <v>Wichmann, Antje / Reinhardt, Wolfgang</v>
      </c>
      <c r="D36" s="6" t="str">
        <f>D16</f>
        <v>GH Höchstadt</v>
      </c>
      <c r="F36" s="20" t="s">
        <v>64</v>
      </c>
      <c r="G36" s="20"/>
      <c r="H36" s="20" t="s">
        <v>39</v>
      </c>
    </row>
    <row r="37" spans="1:9" ht="12.75">
      <c r="A37" s="75" t="s">
        <v>24</v>
      </c>
      <c r="B37" s="76"/>
      <c r="C37" s="6" t="str">
        <f>C15</f>
        <v>Grosser, Petra / Reinhardt, Theo</v>
      </c>
      <c r="D37" s="6" t="str">
        <f>D15</f>
        <v>GH Höchstadt</v>
      </c>
      <c r="F37" s="20" t="s">
        <v>65</v>
      </c>
      <c r="G37" s="20"/>
      <c r="H37" s="20" t="s">
        <v>25</v>
      </c>
      <c r="I37" s="20"/>
    </row>
    <row r="38" spans="1:9" ht="12.75">
      <c r="A38" s="75" t="s">
        <v>26</v>
      </c>
      <c r="B38" s="76"/>
      <c r="C38" s="6" t="str">
        <f>C12</f>
        <v>Albert, Ramona/Müller, Matthias</v>
      </c>
      <c r="D38" s="6" t="str">
        <f>D12</f>
        <v>GH  Herzogenaurach</v>
      </c>
      <c r="F38" s="20" t="s">
        <v>66</v>
      </c>
      <c r="G38" s="20"/>
      <c r="H38" s="20" t="s">
        <v>25</v>
      </c>
      <c r="I38" s="20"/>
    </row>
    <row r="39" spans="1:9" ht="12.75">
      <c r="A39" s="75" t="s">
        <v>27</v>
      </c>
      <c r="B39" s="76"/>
      <c r="C39" s="6" t="str">
        <f>C11</f>
        <v>Wirth Petra / Flossmann Christian</v>
      </c>
      <c r="D39" s="6" t="str">
        <f>D11</f>
        <v>FSV Erlangen Bruck</v>
      </c>
      <c r="F39" s="20" t="s">
        <v>67</v>
      </c>
      <c r="G39" s="20"/>
      <c r="H39" s="20" t="s">
        <v>23</v>
      </c>
      <c r="I39" s="20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</sheetData>
  <sheetProtection/>
  <mergeCells count="6">
    <mergeCell ref="A5:J5"/>
    <mergeCell ref="E9:H9"/>
    <mergeCell ref="A33:C33"/>
    <mergeCell ref="A9:A10"/>
    <mergeCell ref="C9:C10"/>
    <mergeCell ref="B9:B10"/>
  </mergeCells>
  <printOptions horizontalCentered="1"/>
  <pageMargins left="0.31496062992125984" right="0.2362204724409449" top="0.28" bottom="0.31" header="0.2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AG MED</dc:creator>
  <cp:keywords/>
  <dc:description/>
  <cp:lastModifiedBy>Roland</cp:lastModifiedBy>
  <cp:lastPrinted>2011-05-26T21:28:17Z</cp:lastPrinted>
  <dcterms:created xsi:type="dcterms:W3CDTF">1998-12-29T20:33:24Z</dcterms:created>
  <dcterms:modified xsi:type="dcterms:W3CDTF">2016-03-02T12:38:21Z</dcterms:modified>
  <cp:category/>
  <cp:version/>
  <cp:contentType/>
  <cp:contentStatus/>
</cp:coreProperties>
</file>